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2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Załącznik nr 1 do SIWZ" sheetId="1" state="visible" r:id="rId2"/>
    <sheet name="Załącznik nr 2 do SIWZ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J55" authorId="0">
      <text>
        <r>
          <rPr>
            <sz val="11"/>
            <color rgb="FF000000"/>
            <rFont val="Czcionka tekstu podstawowego"/>
            <family val="2"/>
            <charset val="238"/>
          </rPr>
          <t xml:space="preserve">Wg faktury PGE 2 liczniki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58" authorId="0">
      <text>
        <r>
          <rPr>
            <sz val="11"/>
            <color rgb="FF000000"/>
            <rFont val="Czcionka tekstu podstawowego"/>
            <family val="2"/>
            <charset val="238"/>
          </rPr>
          <t xml:space="preserve">+ Świetlica wiejska Tomaszowice</t>
        </r>
      </text>
    </comment>
    <comment ref="C59" authorId="0">
      <text>
        <r>
          <rPr>
            <sz val="11"/>
            <color rgb="FF000000"/>
            <rFont val="Czcionka tekstu podstawowego"/>
            <family val="2"/>
            <charset val="238"/>
          </rPr>
          <t xml:space="preserve">+ Świetlica wiejska Ożarów</t>
        </r>
      </text>
    </comment>
    <comment ref="C87" authorId="0">
      <text>
        <r>
          <rPr>
            <sz val="11"/>
            <color rgb="FF000000"/>
            <rFont val="Czcionka tekstu podstawowego"/>
            <family val="2"/>
            <charset val="238"/>
          </rPr>
          <t xml:space="preserve">Klub seniora od 01.11.2020 r. zarządzany przez GOPS</t>
        </r>
      </text>
    </comment>
    <comment ref="H20" authorId="0">
      <text>
        <r>
          <rPr>
            <sz val="11"/>
            <color rgb="FF000000"/>
            <rFont val="Czcionka tekstu podstawowego"/>
            <family val="2"/>
            <charset val="238"/>
          </rPr>
          <t xml:space="preserve">Grunt prywatny</t>
        </r>
      </text>
    </comment>
    <comment ref="H23" authorId="0">
      <text>
        <r>
          <rPr>
            <sz val="11"/>
            <color rgb="FF000000"/>
            <rFont val="Czcionka tekstu podstawowego"/>
            <family val="2"/>
            <charset val="238"/>
          </rPr>
          <t xml:space="preserve">Grunt Skarb Państwa, Użytkow. Wiecz GDDKiA</t>
        </r>
      </text>
    </comment>
    <comment ref="H25" authorId="0">
      <text>
        <r>
          <rPr>
            <sz val="11"/>
            <color rgb="FF000000"/>
            <rFont val="Czcionka tekstu podstawowego"/>
            <family val="2"/>
            <charset val="238"/>
          </rPr>
          <t xml:space="preserve">Grunt ZDW</t>
        </r>
      </text>
    </comment>
    <comment ref="H52" authorId="0">
      <text>
        <r>
          <rPr>
            <sz val="11"/>
            <color rgb="FF2A6099"/>
            <rFont val="Arial"/>
            <family val="2"/>
            <charset val="238"/>
          </rPr>
          <t xml:space="preserve">1 GMINA JASTKÓW  PANIEŃCZCZYZNA UL.CHMIELOWA 3; 21-002 JASTKÓW;  1/1 Własność 2 SZKOŁA PODSTAWOWA W MARYSINIE MARYSIN; JASTKÓW;  1/1 Trwały zarząd </t>
        </r>
      </text>
    </comment>
    <comment ref="K75" authorId="0">
      <text>
        <r>
          <rPr>
            <sz val="11"/>
            <color rgb="FF000000"/>
            <rFont val="Czcionka tekstu podstawowego"/>
            <family val="2"/>
            <charset val="238"/>
          </rPr>
          <t xml:space="preserve">Numer ewidencyjny klienta</t>
        </r>
      </text>
    </comment>
  </commentList>
</comments>
</file>

<file path=xl/sharedStrings.xml><?xml version="1.0" encoding="utf-8"?>
<sst xmlns="http://schemas.openxmlformats.org/spreadsheetml/2006/main" count="1312" uniqueCount="464">
  <si>
    <t xml:space="preserve">Załącznik nr 1 do SIWZ</t>
  </si>
  <si>
    <t xml:space="preserve">SZCZEGÓŁOWY OPIS PRZEDMIOTU ZAMÓWIENIA</t>
  </si>
  <si>
    <t xml:space="preserve">cena za energię = 0,29900 zł netto (dzienna i nocna)</t>
  </si>
  <si>
    <t xml:space="preserve">Płatne z Rozdz 90015 – fotoradar/boisko w Dąbrowicy / oświetlenie uliczne</t>
  </si>
  <si>
    <t xml:space="preserve">Przedmiotem zamówienia jest Zakup Energii Elektrycznej do obiektów Zamawiającego.
Poniższa tabela przedstawia obiekty objęte przedmiotem zamówienia.
</t>
  </si>
  <si>
    <t xml:space="preserve">zużycie energii [kWh] w 2020 r. w okresie:</t>
  </si>
  <si>
    <t xml:space="preserve">  1.1 Gmina Jastków - oświetlenie uliczne </t>
  </si>
  <si>
    <t xml:space="preserve">SUMA</t>
  </si>
  <si>
    <t xml:space="preserve">RAZEM</t>
  </si>
  <si>
    <t xml:space="preserve">l.p.</t>
  </si>
  <si>
    <t xml:space="preserve">punkt odbioru </t>
  </si>
  <si>
    <t xml:space="preserve">rodzaj punktu poboru</t>
  </si>
  <si>
    <t xml:space="preserve">adres/ulica</t>
  </si>
  <si>
    <t xml:space="preserve">nr</t>
  </si>
  <si>
    <t xml:space="preserve">kod</t>
  </si>
  <si>
    <t xml:space="preserve">miejscowość</t>
  </si>
  <si>
    <t xml:space="preserve">działka</t>
  </si>
  <si>
    <t xml:space="preserve">Numer  PPE</t>
  </si>
  <si>
    <t xml:space="preserve">Numer licznika</t>
  </si>
  <si>
    <t xml:space="preserve">Numer ewidencyjny</t>
  </si>
  <si>
    <t xml:space="preserve">taryfa</t>
  </si>
  <si>
    <t xml:space="preserve">nowa taryfa</t>
  </si>
  <si>
    <t xml:space="preserve">moc umowna</t>
  </si>
  <si>
    <t xml:space="preserve">Strefa szczyt /dzienna</t>
  </si>
  <si>
    <t xml:space="preserve">Strefa pozaszczyt /nocna</t>
  </si>
  <si>
    <t xml:space="preserve"> zużycie energii [kWh] w 2020 r.  Strefa szczyt/dzienna</t>
  </si>
  <si>
    <t xml:space="preserve"> zużycie energii [kWh] w 2020 r. Strefa pozaszczyt/nocna</t>
  </si>
  <si>
    <t xml:space="preserve"> zużycie energii [kWh] w okresie 2020 r.  SUMA</t>
  </si>
  <si>
    <t xml:space="preserve"> szacowane zużycie energii [kWh] w okresie od 01.01.2021 r. do 31.12.2021 r.  Strefa szczyt/dzienna</t>
  </si>
  <si>
    <t xml:space="preserve"> szacowane zużycie energii [kWh] w okresie od 01.01.2021 r. do 31.12.2021 r. Strefa pozaszczyt/nocna</t>
  </si>
  <si>
    <t xml:space="preserve">suma szacowanego zużycia energii [kWh] w okresie od 01.01.2021r. do 31.12.2021r. </t>
  </si>
  <si>
    <t xml:space="preserve">Gmina Jastków</t>
  </si>
  <si>
    <t xml:space="preserve">Oświetlenie uliczne</t>
  </si>
  <si>
    <t xml:space="preserve">Moszenki</t>
  </si>
  <si>
    <t xml:space="preserve">21-008</t>
  </si>
  <si>
    <t xml:space="preserve">Tomaszewice</t>
  </si>
  <si>
    <t xml:space="preserve">PL_LUBD_0609000736_09</t>
  </si>
  <si>
    <t xml:space="preserve">01358095</t>
  </si>
  <si>
    <t xml:space="preserve">C12b</t>
  </si>
  <si>
    <t xml:space="preserve">Jastków</t>
  </si>
  <si>
    <t xml:space="preserve">21-002</t>
  </si>
  <si>
    <t xml:space="preserve">PL_LUBD_0609000744_04</t>
  </si>
  <si>
    <t xml:space="preserve">Natalin, ul. Gwieździsta</t>
  </si>
  <si>
    <t xml:space="preserve">PL_LUBD_0609000750_05</t>
  </si>
  <si>
    <t xml:space="preserve">00144191</t>
  </si>
  <si>
    <t xml:space="preserve">PL_LUBD_0609000741_08</t>
  </si>
  <si>
    <t xml:space="preserve">01358540</t>
  </si>
  <si>
    <t xml:space="preserve">PL_LUBD_0609000724_06</t>
  </si>
  <si>
    <t xml:space="preserve">01356791</t>
  </si>
  <si>
    <t xml:space="preserve">Moszna ST 3</t>
  </si>
  <si>
    <t xml:space="preserve">24-150</t>
  </si>
  <si>
    <t xml:space="preserve">Nałęczów</t>
  </si>
  <si>
    <t xml:space="preserve">PL_LUBD_0609000719_07</t>
  </si>
  <si>
    <t xml:space="preserve">01400379</t>
  </si>
  <si>
    <t xml:space="preserve">Moszna ST 4</t>
  </si>
  <si>
    <t xml:space="preserve">PL_LUBD_0609000758_01</t>
  </si>
  <si>
    <t xml:space="preserve">01358107</t>
  </si>
  <si>
    <t xml:space="preserve">Wysokie</t>
  </si>
  <si>
    <t xml:space="preserve">PL_LUBD_0609000760_04</t>
  </si>
  <si>
    <t xml:space="preserve">01358098</t>
  </si>
  <si>
    <t xml:space="preserve">Panieńszczyzna/ ul. Nadrzeczna</t>
  </si>
  <si>
    <t xml:space="preserve">PL_LUBD_0609000730_07</t>
  </si>
  <si>
    <t xml:space="preserve">01320056</t>
  </si>
  <si>
    <t xml:space="preserve">PL_LUBD_0609000728_04</t>
  </si>
  <si>
    <t xml:space="preserve">00144434</t>
  </si>
  <si>
    <t xml:space="preserve">PL_LUBD_0609000721_00</t>
  </si>
  <si>
    <t xml:space="preserve">01432178</t>
  </si>
  <si>
    <t xml:space="preserve">PL_LUBD_0609000720_08</t>
  </si>
  <si>
    <t xml:space="preserve">Tomaszowice</t>
  </si>
  <si>
    <t xml:space="preserve">PL_LUBD_0609000717_03</t>
  </si>
  <si>
    <t xml:space="preserve">01358097</t>
  </si>
  <si>
    <t xml:space="preserve">Sieprawice droga KDP 2209L zasilane z Sieprawice 2</t>
  </si>
  <si>
    <t xml:space="preserve">PL_LUBD_0609001190_00</t>
  </si>
  <si>
    <t xml:space="preserve">00083304</t>
  </si>
  <si>
    <t xml:space="preserve">Sieprawice droga KDP 2209L zasilane z Sieprawice 1</t>
  </si>
  <si>
    <t xml:space="preserve">PL_LUBD_0609001189_09</t>
  </si>
  <si>
    <t xml:space="preserve">00083296</t>
  </si>
  <si>
    <t xml:space="preserve">Panieńszczyzna, ul Chmielowa</t>
  </si>
  <si>
    <t xml:space="preserve">PL_LUBD_0609000911_07</t>
  </si>
  <si>
    <t xml:space="preserve">Tomaszowice Kolonia ST3</t>
  </si>
  <si>
    <t xml:space="preserve">PL_LUBD_0609000897_03</t>
  </si>
  <si>
    <t xml:space="preserve">00270921</t>
  </si>
  <si>
    <t xml:space="preserve">Panieńszczyzna, stacja paliw</t>
  </si>
  <si>
    <t xml:space="preserve">PL_LUBD_0609000904_04</t>
  </si>
  <si>
    <t xml:space="preserve">Barak-Dąbrowica</t>
  </si>
  <si>
    <t xml:space="preserve">PL_LUBD_0609000903_02</t>
  </si>
  <si>
    <t xml:space="preserve">Panieńszczyzna ciąg pieszy</t>
  </si>
  <si>
    <t xml:space="preserve">PL_LUBD_0609000910_05</t>
  </si>
  <si>
    <t xml:space="preserve">Panieńszczyzna przy stawach droga KDP 2210L</t>
  </si>
  <si>
    <t xml:space="preserve">PL_LUBD_0609001335_02</t>
  </si>
  <si>
    <t xml:space="preserve">01317120</t>
  </si>
  <si>
    <t xml:space="preserve">Snopków (zasilane Jastków 10) droga KDP 2212L</t>
  </si>
  <si>
    <t xml:space="preserve">PL_LUBD_0609001333_08</t>
  </si>
  <si>
    <t xml:space="preserve">01483026</t>
  </si>
  <si>
    <t xml:space="preserve">Snopków (zasilane Snopków 6) droga KDP 2212L</t>
  </si>
  <si>
    <t xml:space="preserve">PL_LUBD_0609001334_00</t>
  </si>
  <si>
    <t xml:space="preserve">Sługocin droga KDG 105978L</t>
  </si>
  <si>
    <t xml:space="preserve">PL_LUBD_0609001397_00</t>
  </si>
  <si>
    <t xml:space="preserve">00122614</t>
  </si>
  <si>
    <t xml:space="preserve">Snopków droga KDP 2212L</t>
  </si>
  <si>
    <t xml:space="preserve">PL_LUBD_0609001882_01</t>
  </si>
  <si>
    <t xml:space="preserve">01331685</t>
  </si>
  <si>
    <t xml:space="preserve">Snopków droga KDG 105997L</t>
  </si>
  <si>
    <t xml:space="preserve">PL_LUBD_0609001883_03</t>
  </si>
  <si>
    <t xml:space="preserve">00142850</t>
  </si>
  <si>
    <t xml:space="preserve">Dębówka droga KDG 105999L</t>
  </si>
  <si>
    <t xml:space="preserve">F</t>
  </si>
  <si>
    <t xml:space="preserve">20-853</t>
  </si>
  <si>
    <t xml:space="preserve">Lublin</t>
  </si>
  <si>
    <t xml:space="preserve">PL_LUBD_0663008223_04</t>
  </si>
  <si>
    <t xml:space="preserve">Dąbrowica droga KDP2211L</t>
  </si>
  <si>
    <t xml:space="preserve">PL_LUBD_0609001941_01</t>
  </si>
  <si>
    <t xml:space="preserve">Marysin, ul. Szarugi droga KDG 105998L</t>
  </si>
  <si>
    <t xml:space="preserve">PL_LUBD_0609002116_07</t>
  </si>
  <si>
    <t xml:space="preserve">Marysin, ul. Ziemska droga KDW 809</t>
  </si>
  <si>
    <t xml:space="preserve">PL_LUBD_0609002044_02</t>
  </si>
  <si>
    <t xml:space="preserve">Marysin, ul Ziemska droga KDW 809 dz.nr 261</t>
  </si>
  <si>
    <t xml:space="preserve">7-261</t>
  </si>
  <si>
    <t xml:space="preserve">PL_LUBD_0609002043_00</t>
  </si>
  <si>
    <t xml:space="preserve">Tomaszowice Kol. KDP 2204L Moszna ST-1</t>
  </si>
  <si>
    <t xml:space="preserve">PL_LUBD_0609002052_07</t>
  </si>
  <si>
    <t xml:space="preserve">00141850</t>
  </si>
  <si>
    <r>
      <rPr>
        <sz val="11"/>
        <color rgb="FF000000"/>
        <rFont val="Arial"/>
        <family val="2"/>
        <charset val="1"/>
      </rPr>
      <t xml:space="preserve">Ługów droga KDP 2205L </t>
    </r>
    <r>
      <rPr>
        <sz val="11"/>
        <color rgb="FF000000"/>
        <rFont val="Arial"/>
        <family val="2"/>
        <charset val="238"/>
      </rPr>
      <t xml:space="preserve">Ożarów-Ługów</t>
    </r>
  </si>
  <si>
    <t xml:space="preserve">PL_LUBD_0614002881_09</t>
  </si>
  <si>
    <t xml:space="preserve">Snopków, Droga wojewódzka KDW 809 S21510</t>
  </si>
  <si>
    <t xml:space="preserve">PL_LUBD_0609002257_03</t>
  </si>
  <si>
    <t xml:space="preserve">Tomaszowicach Kol., skrzyżowanie dróg KDW 830 i KDP2209L</t>
  </si>
  <si>
    <t xml:space="preserve">PL_LUBD_0609002233_07</t>
  </si>
  <si>
    <t xml:space="preserve">Jastków, sygnalizacja świetlna droga DK 12/17</t>
  </si>
  <si>
    <t xml:space="preserve">14-513/1</t>
  </si>
  <si>
    <t xml:space="preserve">PL_LUBD_0609002189_06</t>
  </si>
  <si>
    <t xml:space="preserve">C11</t>
  </si>
  <si>
    <r>
      <rPr>
        <sz val="11"/>
        <color rgb="FF000000"/>
        <rFont val="Arial"/>
        <family val="2"/>
        <charset val="1"/>
      </rPr>
      <t xml:space="preserve">Jastków, droga KDP 2212L </t>
    </r>
    <r>
      <rPr>
        <sz val="11"/>
        <color rgb="FF000000"/>
        <rFont val="Arial"/>
        <family val="2"/>
        <charset val="238"/>
      </rPr>
      <t xml:space="preserve">(zasilenie stacja Jastków 8)</t>
    </r>
  </si>
  <si>
    <t xml:space="preserve">PL_LUBD_0609002195_07</t>
  </si>
  <si>
    <t xml:space="preserve">Smugi (zasilanie Smugi 1) droga KDG 105994L</t>
  </si>
  <si>
    <t xml:space="preserve">PL_LUBD_0609002414_07</t>
  </si>
  <si>
    <t xml:space="preserve">C12B</t>
  </si>
  <si>
    <t xml:space="preserve">Smugi (zasilanie Smugi 4) droga KDG 105994L </t>
  </si>
  <si>
    <t xml:space="preserve">PL_LUBD_0609002415_09</t>
  </si>
  <si>
    <t xml:space="preserve">Józefów, droga KDG 106015L Józefów-Pociecha słup nr 2</t>
  </si>
  <si>
    <t xml:space="preserve">PL_LUBD_0609002429_06</t>
  </si>
  <si>
    <t xml:space="preserve">Tomaszowice Wieś droga KDG 105975L</t>
  </si>
  <si>
    <t xml:space="preserve">PL_LUBD_0609002430_07</t>
  </si>
  <si>
    <r>
      <rPr>
        <sz val="11"/>
        <color rgb="FF000000"/>
        <rFont val="Arial"/>
        <family val="2"/>
        <charset val="1"/>
      </rPr>
      <t xml:space="preserve">Ożarów droga powiatowa 2205L </t>
    </r>
    <r>
      <rPr>
        <sz val="11"/>
        <color rgb="FF000000"/>
        <rFont val="Arial"/>
        <family val="2"/>
        <charset val="238"/>
      </rPr>
      <t xml:space="preserve">ST 1</t>
    </r>
  </si>
  <si>
    <t xml:space="preserve">PL_LUBD_0614003136_05</t>
  </si>
  <si>
    <r>
      <rPr>
        <sz val="11"/>
        <color rgb="FF000000"/>
        <rFont val="Arial"/>
        <family val="2"/>
        <charset val="1"/>
      </rPr>
      <t xml:space="preserve">Ługów droga powiatowa 2205L </t>
    </r>
    <r>
      <rPr>
        <sz val="11"/>
        <color rgb="FF000000"/>
        <rFont val="Arial"/>
        <family val="2"/>
        <charset val="238"/>
      </rPr>
      <t xml:space="preserve">ST-2</t>
    </r>
  </si>
  <si>
    <t xml:space="preserve">PL_LUBD_0614003137_07</t>
  </si>
  <si>
    <t xml:space="preserve">Miłocin droga KDG 105970L</t>
  </si>
  <si>
    <t xml:space="preserve">PL_LUBD_0614053063_08</t>
  </si>
  <si>
    <t xml:space="preserve">Płouszowice droga KDG 105982L</t>
  </si>
  <si>
    <t xml:space="preserve">PL_LUBD_060905754_08</t>
  </si>
  <si>
    <t xml:space="preserve">Panieńszczyzna droga nr 105988L</t>
  </si>
  <si>
    <t xml:space="preserve">14-162/16</t>
  </si>
  <si>
    <t xml:space="preserve">PL_LUBD_0609002607_00</t>
  </si>
  <si>
    <t xml:space="preserve">Sieprawice droga KDP 2209L – oświetlenie wiaduktu</t>
  </si>
  <si>
    <t xml:space="preserve">PL_LUBD_0609002183_04</t>
  </si>
  <si>
    <t xml:space="preserve">00199640</t>
  </si>
  <si>
    <t xml:space="preserve">Panieńszczyzna droga KDP 2420L – oświetlenie wiaduktu</t>
  </si>
  <si>
    <t xml:space="preserve">PL_LUBD_0609002165_00</t>
  </si>
  <si>
    <t xml:space="preserve">00336025 / 90058867</t>
  </si>
  <si>
    <r>
      <rPr>
        <sz val="11"/>
        <color rgb="FF000000"/>
        <rFont val="Arial"/>
        <family val="2"/>
        <charset val="1"/>
      </rPr>
      <t xml:space="preserve">Snopków droga KDP 2418L - </t>
    </r>
    <r>
      <rPr>
        <sz val="11"/>
        <color rgb="FF000000"/>
        <rFont val="Arial"/>
        <family val="2"/>
        <charset val="238"/>
      </rPr>
      <t xml:space="preserve">oświetlenie wiaduktu </t>
    </r>
    <r>
      <rPr>
        <sz val="11"/>
        <color rgb="FF000000"/>
        <rFont val="Arial"/>
        <family val="2"/>
        <charset val="1"/>
      </rPr>
      <t xml:space="preserve">SO 3.1</t>
    </r>
  </si>
  <si>
    <t xml:space="preserve">PL_LUBD 0609002139_01</t>
  </si>
  <si>
    <t xml:space="preserve">Panieńszczyzna, parking i chodnik przy Ośrodku Zdrowia </t>
  </si>
  <si>
    <t xml:space="preserve">PL_LUBD_0609002522_00</t>
  </si>
  <si>
    <t xml:space="preserve">Marysin, ul. Aksamitna Sz.O. 952</t>
  </si>
  <si>
    <t xml:space="preserve">7-127</t>
  </si>
  <si>
    <t xml:space="preserve">PL_LUBD_0609002541_06</t>
  </si>
  <si>
    <r>
      <rPr>
        <sz val="11"/>
        <color rgb="FF000000"/>
        <rFont val="Arial"/>
        <family val="2"/>
        <charset val="238"/>
      </rPr>
      <t xml:space="preserve">Tomaszowice Kolonia droga KDW 830 </t>
    </r>
    <r>
      <rPr>
        <sz val="11"/>
        <color rgb="FF000000"/>
        <rFont val="Arial"/>
        <family val="2"/>
        <charset val="1"/>
      </rPr>
      <t xml:space="preserve">w miejscowościach Tomaszowice Kolonia i Płouszowice Kolonia</t>
    </r>
  </si>
  <si>
    <t xml:space="preserve">PL_LUBD_0609002584_08</t>
  </si>
  <si>
    <t xml:space="preserve">Oświetlenie uliczne </t>
  </si>
  <si>
    <r>
      <rPr>
        <sz val="11"/>
        <color rgb="FF000000"/>
        <rFont val="Arial"/>
        <family val="2"/>
        <charset val="238"/>
      </rPr>
      <t xml:space="preserve">Płouszowice Kol., Chmielna </t>
    </r>
    <r>
      <rPr>
        <sz val="11"/>
        <color rgb="FF000000"/>
        <rFont val="Arial"/>
        <family val="2"/>
        <charset val="1"/>
      </rPr>
      <t xml:space="preserve">droga KDG 105982L SZ.O.1 </t>
    </r>
  </si>
  <si>
    <t xml:space="preserve">PL_LUBD_0609002589_08</t>
  </si>
  <si>
    <t xml:space="preserve">Marysin, Oświetlenie uliczne drogi KDW 809 S20437</t>
  </si>
  <si>
    <t xml:space="preserve">PL_LUBD_0609002256_01</t>
  </si>
  <si>
    <t xml:space="preserve">Gmina Jastków </t>
  </si>
  <si>
    <r>
      <rPr>
        <sz val="11"/>
        <color rgb="FF000000"/>
        <rFont val="Arial"/>
        <family val="2"/>
        <charset val="1"/>
      </rPr>
      <t xml:space="preserve">Jastków, droga KDP 2212L </t>
    </r>
    <r>
      <rPr>
        <sz val="11"/>
        <color rgb="FF000000"/>
        <rFont val="Arial"/>
        <family val="2"/>
        <charset val="238"/>
      </rPr>
      <t xml:space="preserve">(stacja zasilająca Jastków 7)</t>
    </r>
  </si>
  <si>
    <t xml:space="preserve">PL_LUBD_0609002196_09</t>
  </si>
  <si>
    <t xml:space="preserve">Dąbrowica droga KDG 105982L SZ.O.2</t>
  </si>
  <si>
    <t xml:space="preserve">PL_LUBD_0609002588_06</t>
  </si>
  <si>
    <t xml:space="preserve">Płouszowice Kolonia - dz. nr 529/2</t>
  </si>
  <si>
    <t xml:space="preserve">529/2</t>
  </si>
  <si>
    <t xml:space="preserve">PL_LUBD_0609055776_00</t>
  </si>
  <si>
    <t xml:space="preserve">Oświetlenie drogowe w m. Piotrawin</t>
  </si>
  <si>
    <t xml:space="preserve">PL_LUBD_0609055785_07</t>
  </si>
  <si>
    <t xml:space="preserve">Moszna, Oświetlenie drogowe podwieszane ST Moszna</t>
  </si>
  <si>
    <t xml:space="preserve">PL_LUBD_0609001184_09</t>
  </si>
  <si>
    <t xml:space="preserve">Oświetlenie uliczne Jastków - Podleśny</t>
  </si>
  <si>
    <t xml:space="preserve">PL_LUBD_0609055831_02</t>
  </si>
  <si>
    <t xml:space="preserve">Płouszowice Kolonia</t>
  </si>
  <si>
    <t xml:space="preserve">PL_LUBD_0609055832_04</t>
  </si>
  <si>
    <t xml:space="preserve">Smugi, ul. Klonowa, droga KDG 106041L</t>
  </si>
  <si>
    <t xml:space="preserve">Smugi</t>
  </si>
  <si>
    <t xml:space="preserve">PL_LUBD_0609055817_06</t>
  </si>
  <si>
    <t xml:space="preserve">Płouszowice Kolonia droga KDW 830</t>
  </si>
  <si>
    <t xml:space="preserve">19-517</t>
  </si>
  <si>
    <t xml:space="preserve">PL_LUBD_0609056047_06</t>
  </si>
  <si>
    <t xml:space="preserve">Dębówka, Al. Warszawska</t>
  </si>
  <si>
    <t xml:space="preserve">20-823</t>
  </si>
  <si>
    <t xml:space="preserve">128/1</t>
  </si>
  <si>
    <t xml:space="preserve">PL_LUBD_0609056089_06</t>
  </si>
  <si>
    <r>
      <rPr>
        <sz val="11"/>
        <color rgb="FF000000"/>
        <rFont val="Arial"/>
        <family val="2"/>
        <charset val="238"/>
      </rPr>
      <t xml:space="preserve">Tomaszowice droga </t>
    </r>
    <r>
      <rPr>
        <sz val="11"/>
        <color rgb="FF000000"/>
        <rFont val="Arial"/>
        <family val="2"/>
        <charset val="1"/>
      </rPr>
      <t xml:space="preserve">KDG 105977L </t>
    </r>
  </si>
  <si>
    <t xml:space="preserve">PL_LUBD_0609057324_03</t>
  </si>
  <si>
    <t xml:space="preserve">Oświetlenie drogowe w m. Smugi</t>
  </si>
  <si>
    <t xml:space="preserve">347/9, 570/1, 570/2, 346/4, 554, 344/2, 343/5, 342/7, 342/6, 341/4, 341/3, 340/2, 338/4, 335, 334</t>
  </si>
  <si>
    <t xml:space="preserve">Nr kontrahenta: 0185055</t>
  </si>
  <si>
    <t xml:space="preserve">Umowa przyłączeniowa nr 20-C2/UP/03927</t>
  </si>
  <si>
    <t xml:space="preserve">Termin przyłączenia do 30.04.2022 r.</t>
  </si>
  <si>
    <t xml:space="preserve">Oświetlenie drogowe drogi gminnej Nr 105966L, gmina Jastków, w m.Ługów, nr dz. 499</t>
  </si>
  <si>
    <t xml:space="preserve">6-499</t>
  </si>
  <si>
    <t xml:space="preserve">Dębówka droga KDP 2420L</t>
  </si>
  <si>
    <t xml:space="preserve">3-40/1, 3-128/1</t>
  </si>
  <si>
    <t xml:space="preserve">Umowa przyłączeniowa nr 20-C1/UP/02526 z dnia 07.10.2020</t>
  </si>
  <si>
    <t xml:space="preserve">Termin przyłączenia do 25.03.2022 r.</t>
  </si>
  <si>
    <t xml:space="preserve">Szacunkowe zapotrzebowanie energii elektrycznej dla powyższych obiektów w okresie od 01.01.2021 r. do 31.12.2021 r. wynosi  495 881,00 kWh. </t>
  </si>
  <si>
    <t xml:space="preserve">1.2 Gmina Jastków – Infrastruktura wodociągowa i kanalizacyjna</t>
  </si>
  <si>
    <t xml:space="preserve">numer licznika</t>
  </si>
  <si>
    <t xml:space="preserve">suma szacowanego zużycia energii [kWh] w okresie od 01.01.2021 r. do 31.12.2021 r. </t>
  </si>
  <si>
    <t xml:space="preserve">Ujęcie wody</t>
  </si>
  <si>
    <t xml:space="preserve">Snopków</t>
  </si>
  <si>
    <t xml:space="preserve"> </t>
  </si>
  <si>
    <t xml:space="preserve">24-70/4</t>
  </si>
  <si>
    <t xml:space="preserve">PL_LUBD_0609000752_09</t>
  </si>
  <si>
    <t xml:space="preserve">C12a</t>
  </si>
  <si>
    <t xml:space="preserve">Stacja wodociągowa</t>
  </si>
  <si>
    <t xml:space="preserve">4-75/4</t>
  </si>
  <si>
    <t xml:space="preserve">PL_LUBD_0609000092_09</t>
  </si>
  <si>
    <t xml:space="preserve">C22b</t>
  </si>
  <si>
    <t xml:space="preserve">Ożarów</t>
  </si>
  <si>
    <t xml:space="preserve">13-463/2</t>
  </si>
  <si>
    <t xml:space="preserve">PL_LUBD_0614000140_01</t>
  </si>
  <si>
    <t xml:space="preserve">Sieprawki</t>
  </si>
  <si>
    <t xml:space="preserve">21-61/4</t>
  </si>
  <si>
    <t xml:space="preserve">PL_LUBD_0609000530_01</t>
  </si>
  <si>
    <t xml:space="preserve">C23</t>
  </si>
  <si>
    <t xml:space="preserve">Płouszowice</t>
  </si>
  <si>
    <t xml:space="preserve">19-365/32, 19-365/33</t>
  </si>
  <si>
    <t xml:space="preserve">PL_LUBD_0609000120_00</t>
  </si>
  <si>
    <t xml:space="preserve">04144397</t>
  </si>
  <si>
    <t xml:space="preserve">Oczyszczalnia ścieków</t>
  </si>
  <si>
    <t xml:space="preserve">101A</t>
  </si>
  <si>
    <t xml:space="preserve">24-13/3</t>
  </si>
  <si>
    <t xml:space="preserve">PL_LUBD_0609000732_01</t>
  </si>
  <si>
    <t xml:space="preserve">26-214/25</t>
  </si>
  <si>
    <t xml:space="preserve">PL_LUBD_0609000739_05</t>
  </si>
  <si>
    <t xml:space="preserve">04148882</t>
  </si>
  <si>
    <t xml:space="preserve">Przepompownia ścieków sanitarnych</t>
  </si>
  <si>
    <t xml:space="preserve">Tomaszowice (Lipy)</t>
  </si>
  <si>
    <t xml:space="preserve">26-186/4</t>
  </si>
  <si>
    <t xml:space="preserve">PL_LUBD_0609000738_03</t>
  </si>
  <si>
    <t xml:space="preserve">00143185</t>
  </si>
  <si>
    <t xml:space="preserve">Tomaszowice (Czarne pomiary)</t>
  </si>
  <si>
    <t xml:space="preserve">25-7/2</t>
  </si>
  <si>
    <t xml:space="preserve">PL_LUBD_0609000735_07</t>
  </si>
  <si>
    <t xml:space="preserve">00143182</t>
  </si>
  <si>
    <t xml:space="preserve">Tłocznia ścieków</t>
  </si>
  <si>
    <t xml:space="preserve">Jastków (T1)</t>
  </si>
  <si>
    <t xml:space="preserve">4-192/3</t>
  </si>
  <si>
    <t xml:space="preserve">PL_LUBD_0609001332_06</t>
  </si>
  <si>
    <t xml:space="preserve">Snopków (T2)</t>
  </si>
  <si>
    <t xml:space="preserve">24-637/1</t>
  </si>
  <si>
    <t xml:space="preserve">PL_LUBD_0609001325_03</t>
  </si>
  <si>
    <t xml:space="preserve">Natalin, ul. Szelestna (P1)</t>
  </si>
  <si>
    <t xml:space="preserve">12-251/15</t>
  </si>
  <si>
    <t xml:space="preserve">PL_LUBD_0609000749_04</t>
  </si>
  <si>
    <t xml:space="preserve">00113723</t>
  </si>
  <si>
    <t xml:space="preserve">Natalin, ul. Gwieździsta (P2)</t>
  </si>
  <si>
    <t xml:space="preserve">12-111</t>
  </si>
  <si>
    <t xml:space="preserve">PL_LUBD_0609000747_00</t>
  </si>
  <si>
    <t xml:space="preserve">00113722</t>
  </si>
  <si>
    <t xml:space="preserve">Marysin, ul. Kobaltowa (P3)</t>
  </si>
  <si>
    <t xml:space="preserve">7-115/5</t>
  </si>
  <si>
    <t xml:space="preserve">PL_LUBD_O609002331_01</t>
  </si>
  <si>
    <t xml:space="preserve">9.00</t>
  </si>
  <si>
    <t xml:space="preserve">Marysin, ul. Ziemska (P4)</t>
  </si>
  <si>
    <t xml:space="preserve">7-75/11</t>
  </si>
  <si>
    <t xml:space="preserve">PL_LUBD_0609000725_08</t>
  </si>
  <si>
    <t xml:space="preserve">00113894</t>
  </si>
  <si>
    <t xml:space="preserve">Marysin, ul. Szarugi (P5)</t>
  </si>
  <si>
    <t xml:space="preserve">7-289</t>
  </si>
  <si>
    <t xml:space="preserve">PL_LUBD_0609000740_06</t>
  </si>
  <si>
    <t xml:space="preserve">00113879</t>
  </si>
  <si>
    <t xml:space="preserve">Marysin, ul. Pastelowa (P6)</t>
  </si>
  <si>
    <t xml:space="preserve">7-35/12</t>
  </si>
  <si>
    <t xml:space="preserve">PL_LUBD_0609000753_01</t>
  </si>
  <si>
    <t xml:space="preserve">00113720</t>
  </si>
  <si>
    <t xml:space="preserve">Snopków (P9)</t>
  </si>
  <si>
    <t xml:space="preserve">24-66/5</t>
  </si>
  <si>
    <t xml:space="preserve">PL_LUBD_0609000737_01</t>
  </si>
  <si>
    <t xml:space="preserve">Panieńszczyzna (P1-N)</t>
  </si>
  <si>
    <t xml:space="preserve">14-43/35</t>
  </si>
  <si>
    <t xml:space="preserve">PL_LUBD_0609001329_01</t>
  </si>
  <si>
    <t xml:space="preserve">Panieńszczyzna (P2-N)</t>
  </si>
  <si>
    <t xml:space="preserve">14-61/28</t>
  </si>
  <si>
    <t xml:space="preserve">PL_LUBD_0609001330_02</t>
  </si>
  <si>
    <t xml:space="preserve">Jastków (P3-N)</t>
  </si>
  <si>
    <t xml:space="preserve">4-334</t>
  </si>
  <si>
    <t xml:space="preserve">PL_LUBD_0609001331_04</t>
  </si>
  <si>
    <t xml:space="preserve">Panieńszczyzna (P4-N)</t>
  </si>
  <si>
    <t xml:space="preserve">14-563/1</t>
  </si>
  <si>
    <t xml:space="preserve">PL_LUBD_0609001327_07</t>
  </si>
  <si>
    <t xml:space="preserve">Jastków (P5-N)</t>
  </si>
  <si>
    <t xml:space="preserve">4-360/13</t>
  </si>
  <si>
    <t xml:space="preserve">PL_LUBD_0609001326_05</t>
  </si>
  <si>
    <t xml:space="preserve">Panieńszczyzna (P6-N)</t>
  </si>
  <si>
    <t xml:space="preserve">14-189/8</t>
  </si>
  <si>
    <t xml:space="preserve">PL_LUBD_0609001328_09</t>
  </si>
  <si>
    <t xml:space="preserve">Panieńszczyzna (P7-N)</t>
  </si>
  <si>
    <t xml:space="preserve">14-2/7</t>
  </si>
  <si>
    <t xml:space="preserve">PL_LUBD_0609002602_00</t>
  </si>
  <si>
    <t xml:space="preserve">Piotrawin (P1-P)</t>
  </si>
  <si>
    <t xml:space="preserve">16-32/1</t>
  </si>
  <si>
    <t xml:space="preserve">PL_LUBD_0609002478_09</t>
  </si>
  <si>
    <t xml:space="preserve">Piotrawin (P2-P)</t>
  </si>
  <si>
    <t xml:space="preserve">16-62/1</t>
  </si>
  <si>
    <t xml:space="preserve">PL_LUBD_0609002479_01</t>
  </si>
  <si>
    <t xml:space="preserve">Piotrawin (P3-P)</t>
  </si>
  <si>
    <t xml:space="preserve">16-196/1</t>
  </si>
  <si>
    <t xml:space="preserve">PL_LUBD_0609002480_02</t>
  </si>
  <si>
    <t xml:space="preserve">1.3 Gmina Jastków – budynek Urzędu Gminy</t>
  </si>
  <si>
    <t xml:space="preserve">Budynek administracyjny</t>
  </si>
  <si>
    <t xml:space="preserve">Panieńszczyzna, ul. Chmielowa</t>
  </si>
  <si>
    <t xml:space="preserve">14-93/9</t>
  </si>
  <si>
    <t xml:space="preserve">PL_LUBD_0609000759_03</t>
  </si>
  <si>
    <t xml:space="preserve">1.4 Gmina Jastków – budynki gminne</t>
  </si>
  <si>
    <t xml:space="preserve">Budynek Kordegardy </t>
  </si>
  <si>
    <t xml:space="preserve">3A</t>
  </si>
  <si>
    <t xml:space="preserve">14-47</t>
  </si>
  <si>
    <t xml:space="preserve">PL_LUBD_0609056258_03</t>
  </si>
  <si>
    <t xml:space="preserve">Lokale usługowe i lokale socjalne oraz Zespół garażowo-gospodarczy</t>
  </si>
  <si>
    <t xml:space="preserve">Panieńszczyzna, ul. Legionistów</t>
  </si>
  <si>
    <t xml:space="preserve">14-10/43</t>
  </si>
  <si>
    <t xml:space="preserve">PL_LUBD_0609000748_02</t>
  </si>
  <si>
    <t xml:space="preserve">Sklep spożywczy</t>
  </si>
  <si>
    <t xml:space="preserve">9-211/3</t>
  </si>
  <si>
    <t xml:space="preserve">PL_LUBD_0609000757_09</t>
  </si>
  <si>
    <t xml:space="preserve">00143186</t>
  </si>
  <si>
    <t xml:space="preserve">Świetlica wiejska w Mosznie dz. nr 75</t>
  </si>
  <si>
    <t xml:space="preserve">Moszna</t>
  </si>
  <si>
    <t xml:space="preserve">10-75</t>
  </si>
  <si>
    <t xml:space="preserve">PL_LUBD_0609001324_01</t>
  </si>
  <si>
    <t xml:space="preserve">Świetlica wiejska Smugi</t>
  </si>
  <si>
    <t xml:space="preserve">Majdan Krasieniński</t>
  </si>
  <si>
    <t xml:space="preserve">20D</t>
  </si>
  <si>
    <t xml:space="preserve">21-025</t>
  </si>
  <si>
    <t xml:space="preserve">Niemce</t>
  </si>
  <si>
    <t xml:space="preserve">PL_LUBD_0609056260_06</t>
  </si>
  <si>
    <t xml:space="preserve">Świetlica wiejska Płouszowice / Ochotnicza Straż Pożarna</t>
  </si>
  <si>
    <t xml:space="preserve">19-68/3</t>
  </si>
  <si>
    <t xml:space="preserve">PL_LUBD_0609000729_06</t>
  </si>
  <si>
    <t xml:space="preserve">00143188</t>
  </si>
  <si>
    <t xml:space="preserve">Świetlica Sługocin 34</t>
  </si>
  <si>
    <t xml:space="preserve">Sługocin</t>
  </si>
  <si>
    <t xml:space="preserve">22-429/1</t>
  </si>
  <si>
    <t xml:space="preserve">PL_LUBD_0609005929_07</t>
  </si>
  <si>
    <t xml:space="preserve">02617019</t>
  </si>
  <si>
    <t xml:space="preserve">Obiekt użyteczności publicznej – boisko</t>
  </si>
  <si>
    <t xml:space="preserve">Marysin, Obiekt użyteczności publicznej - dz. Nr 84 Boisko</t>
  </si>
  <si>
    <t xml:space="preserve">7-84</t>
  </si>
  <si>
    <t xml:space="preserve">PL_LUBD_0609057318_02</t>
  </si>
  <si>
    <t xml:space="preserve">Gminna Biblioteka Publiczna (dawna siedziba)</t>
  </si>
  <si>
    <t xml:space="preserve">I Armii Wojska Polskiego</t>
  </si>
  <si>
    <t xml:space="preserve">16-223</t>
  </si>
  <si>
    <t xml:space="preserve">PL_LUBD_0609000716_01</t>
  </si>
  <si>
    <t xml:space="preserve">1.5 Gmina Jastków – budynki OSP</t>
  </si>
  <si>
    <t xml:space="preserve">Remiza OSP</t>
  </si>
  <si>
    <t xml:space="preserve">25-56</t>
  </si>
  <si>
    <t xml:space="preserve">PL_LUBD_0609000754_03</t>
  </si>
  <si>
    <t xml:space="preserve">00143184</t>
  </si>
  <si>
    <t xml:space="preserve">Ochotnicza Straż Pożarna</t>
  </si>
  <si>
    <t xml:space="preserve">13-596/1, 597/1</t>
  </si>
  <si>
    <t xml:space="preserve">PL_LUBD_0609001138_05</t>
  </si>
  <si>
    <t xml:space="preserve">00141523</t>
  </si>
  <si>
    <t xml:space="preserve">9-212, 211/2</t>
  </si>
  <si>
    <t xml:space="preserve">PL_LUBD_0609000731_09</t>
  </si>
  <si>
    <t xml:space="preserve">1.6 Gmina Jastków - pozostałe obiekty</t>
  </si>
  <si>
    <t xml:space="preserve">Boisko szkolne dz.497</t>
  </si>
  <si>
    <t xml:space="preserve">Dąbrowica</t>
  </si>
  <si>
    <t xml:space="preserve">2-497</t>
  </si>
  <si>
    <t xml:space="preserve">PL_LUBD_0609002439_05</t>
  </si>
  <si>
    <t xml:space="preserve">Fotoradar</t>
  </si>
  <si>
    <t xml:space="preserve">Panieńszczyzna</t>
  </si>
  <si>
    <t xml:space="preserve">PL_LUBD_0609000756_07</t>
  </si>
  <si>
    <t xml:space="preserve">1.7 Gminny Ośrodek Kultury i Sportu w Jastkowie z/s w Dąbrowica</t>
  </si>
  <si>
    <t xml:space="preserve">Gminny Ośrodek Kultury i Sportu w Jastkowie z/s w Dąbrowicy </t>
  </si>
  <si>
    <t xml:space="preserve">Gminny Ośrodek Kultury i Sportu </t>
  </si>
  <si>
    <t xml:space="preserve">2-639/32</t>
  </si>
  <si>
    <t xml:space="preserve">PL_LUBD_0609000722_02</t>
  </si>
  <si>
    <t xml:space="preserve">Gminny Ośrodek Kultury w Jastkowie</t>
  </si>
  <si>
    <t xml:space="preserve">2-639/28</t>
  </si>
  <si>
    <t xml:space="preserve">PL_LUBD_0609000718_05</t>
  </si>
  <si>
    <t xml:space="preserve">PL_LUBD_0609000761_06</t>
  </si>
  <si>
    <t xml:space="preserve">Gminny Ośrodek Kultury w Jastkowie – Akademia kultury</t>
  </si>
  <si>
    <t xml:space="preserve">Ługów</t>
  </si>
  <si>
    <t xml:space="preserve">6-492/7</t>
  </si>
  <si>
    <t xml:space="preserve">PL_LUBD_0614001134_07</t>
  </si>
  <si>
    <t xml:space="preserve">Świetlica Miłocin</t>
  </si>
  <si>
    <t xml:space="preserve">Miłocin</t>
  </si>
  <si>
    <t xml:space="preserve">36K</t>
  </si>
  <si>
    <t xml:space="preserve">8-109/1</t>
  </si>
  <si>
    <t xml:space="preserve">PL_LUBD_0609059319_08</t>
  </si>
  <si>
    <t xml:space="preserve">1.8 Gminna Biblioteka Publiczna w Jastkowie</t>
  </si>
  <si>
    <t xml:space="preserve">Gminna Biblioteka Publiczna w Jastkowie</t>
  </si>
  <si>
    <t xml:space="preserve">Gminna Biblioteka Publiczna</t>
  </si>
  <si>
    <t xml:space="preserve">14-10/46</t>
  </si>
  <si>
    <t xml:space="preserve">PL_LUBD_0609059328_05</t>
  </si>
  <si>
    <t xml:space="preserve">13-463/1</t>
  </si>
  <si>
    <t xml:space="preserve">PL_LUBD_0614001133_05</t>
  </si>
  <si>
    <t xml:space="preserve"> SUMA</t>
  </si>
  <si>
    <t xml:space="preserve">1.9 Szkoła Podstawowa im. Józefa Piłsudskiego w Jastkowie</t>
  </si>
  <si>
    <t xml:space="preserve">Szkoła Podstawowa im. Józefa Piłsudskiego</t>
  </si>
  <si>
    <t xml:space="preserve">Szkoła Podstawowa Panieńszczyzna</t>
  </si>
  <si>
    <t xml:space="preserve">Al.. Warszawska</t>
  </si>
  <si>
    <t xml:space="preserve">14-41/9</t>
  </si>
  <si>
    <t xml:space="preserve">PL_LUBD_0609000755_05</t>
  </si>
  <si>
    <t xml:space="preserve">Obiekty szkolne / Klub Seniora Jastków</t>
  </si>
  <si>
    <t xml:space="preserve">PL_LUBD_0609000745_06</t>
  </si>
  <si>
    <t xml:space="preserve">Budynek po Zespole Szkół Ogólnokształcących</t>
  </si>
  <si>
    <t xml:space="preserve">PL_LUBD_0609000914_03</t>
  </si>
  <si>
    <t xml:space="preserve">1.10 Szkoła Podstawowa w Ożarowie</t>
  </si>
  <si>
    <t xml:space="preserve">Szkoła Podstawowa w Ożarowie</t>
  </si>
  <si>
    <t xml:space="preserve">Szkoła Podstawowa  w Ożarowie</t>
  </si>
  <si>
    <t xml:space="preserve">13-383</t>
  </si>
  <si>
    <t xml:space="preserve">PL_LUBD_0614001135_09</t>
  </si>
  <si>
    <t xml:space="preserve">PL_LUBD_0614001136_01</t>
  </si>
  <si>
    <t xml:space="preserve">PL_LUBD_0614002157_08</t>
  </si>
  <si>
    <t xml:space="preserve">Szkoła Podstawowa w Ożarowie pomieszczenie do celów dydaktycznych</t>
  </si>
  <si>
    <t xml:space="preserve">PL_LUBD_0614002159_02</t>
  </si>
  <si>
    <t xml:space="preserve">Szkoła Podstawowa w Ożarowie mieszkanie służbowe</t>
  </si>
  <si>
    <t xml:space="preserve">PL_LUBD_0614002158_00</t>
  </si>
  <si>
    <t xml:space="preserve">PL_LUBD_0614002156_06</t>
  </si>
  <si>
    <t xml:space="preserve">1.11 Szkoła Podstawowa w Płouszowicach</t>
  </si>
  <si>
    <t xml:space="preserve">Szkoła Podstawowa w Płouszowicach</t>
  </si>
  <si>
    <t xml:space="preserve">Płouszowice, </t>
  </si>
  <si>
    <t xml:space="preserve">19-253, 252/8</t>
  </si>
  <si>
    <t xml:space="preserve">PL_LUBD_0609000767_08</t>
  </si>
  <si>
    <t xml:space="preserve">1.12 Szkoła Podstawowa im. J.I. Kraszewskiego w Snopkowie</t>
  </si>
  <si>
    <t xml:space="preserve">Szkoła Podstawowa im. J.I. Kraszewskiego w Snopkowie</t>
  </si>
  <si>
    <t xml:space="preserve">Szkoła Podstawowa</t>
  </si>
  <si>
    <t xml:space="preserve">24-439</t>
  </si>
  <si>
    <t xml:space="preserve">PL_LUBD_0609000727_02</t>
  </si>
  <si>
    <t xml:space="preserve">1.13 Szkoła Podstawowa Tomaszowice</t>
  </si>
  <si>
    <t xml:space="preserve">Szkoła Podstawowa Tomaszowice</t>
  </si>
  <si>
    <t xml:space="preserve">Szkoła Podstawowa w Tomaszowicach (WO-2-614)</t>
  </si>
  <si>
    <t xml:space="preserve">Tomaszowice Kolonia</t>
  </si>
  <si>
    <t xml:space="preserve">26-211/22, 211/3</t>
  </si>
  <si>
    <t xml:space="preserve">PL_LUBD_0609000184_02</t>
  </si>
  <si>
    <t xml:space="preserve">C21</t>
  </si>
  <si>
    <t xml:space="preserve">1.14 GOPS Sieprawice</t>
  </si>
  <si>
    <t xml:space="preserve">Gminny Ośrodek Pomocy Społecznej</t>
  </si>
  <si>
    <t xml:space="preserve">Budynek GOPS </t>
  </si>
  <si>
    <t xml:space="preserve">Sieprawice</t>
  </si>
  <si>
    <t xml:space="preserve">20-624/2</t>
  </si>
  <si>
    <t xml:space="preserve">PL_LUBD_0609003930_04</t>
  </si>
  <si>
    <t xml:space="preserve">1.15 Przedszkole Samorządowe w Jastkowie</t>
  </si>
  <si>
    <t xml:space="preserve">Przedszkole gminne</t>
  </si>
  <si>
    <t xml:space="preserve">Panieńszczyzna, ul Lubelska</t>
  </si>
  <si>
    <t xml:space="preserve">14-32/14</t>
  </si>
  <si>
    <t xml:space="preserve">PL_LUBD_0609056215_01</t>
  </si>
  <si>
    <t xml:space="preserve">1.16 Żłobek Samorządowy Akademia Malucha w Jastkowie</t>
  </si>
  <si>
    <t xml:space="preserve">Żłobek gminny</t>
  </si>
  <si>
    <t xml:space="preserve">Panieńszczyzna, ul. Szkolna</t>
  </si>
  <si>
    <t xml:space="preserve">PL_LUBD_0609056259_05</t>
  </si>
  <si>
    <t xml:space="preserve"> ŁĄCZNIE 1.2-1.16</t>
  </si>
  <si>
    <t xml:space="preserve">Szacunkowe zapotrzebowanie energii elektrycznej dla powyższych obiektów w okresie od 01.01.2021 r. do 31.12.2021 r. wynosi 1 334 288,00 kWh.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</si>
</sst>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mmmm"/>
    <numFmt numFmtId="166" formatCode="mmm\-yy"/>
    <numFmt numFmtId="167" formatCode="0.00"/>
    <numFmt numFmtId="168" formatCode="0"/>
    <numFmt numFmtId="169" formatCode="General"/>
    <numFmt numFmtId="170" formatCode="#,##0.00"/>
    <numFmt numFmtId="171" formatCode="@"/>
  </numFmts>
  <fonts count="16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000000"/>
      <name val="Czcionka tekstu podstawowego"/>
      <family val="0"/>
      <charset val="238"/>
    </font>
    <font>
      <b val="true"/>
      <sz val="16"/>
      <color rgb="FF000000"/>
      <name val="Czcionka tekstu podstawowego"/>
      <family val="0"/>
      <charset val="238"/>
    </font>
    <font>
      <b val="true"/>
      <sz val="11"/>
      <color rgb="FF000000"/>
      <name val="Czcionka tekstu podstawowego"/>
      <family val="0"/>
      <charset val="238"/>
    </font>
    <font>
      <sz val="11"/>
      <color rgb="FF000000"/>
      <name val="Czcionka tekstu podstawowego"/>
      <family val="0"/>
      <charset val="238"/>
    </font>
    <font>
      <b val="true"/>
      <sz val="11"/>
      <color rgb="FF000000"/>
      <name val="Czcionka tekstu podstawowego"/>
      <family val="2"/>
      <charset val="238"/>
    </font>
    <font>
      <sz val="11"/>
      <color rgb="FF000000"/>
      <name val="Arial"/>
      <family val="2"/>
      <charset val="1"/>
    </font>
    <font>
      <sz val="11"/>
      <color rgb="FF000000"/>
      <name val="Arial"/>
      <family val="2"/>
      <charset val="238"/>
    </font>
    <font>
      <b val="true"/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4"/>
      <color rgb="FF000000"/>
      <name val="Czcionka tekstu podstawowego"/>
      <family val="0"/>
      <charset val="238"/>
    </font>
    <font>
      <sz val="12"/>
      <color rgb="FF000000"/>
      <name val="Czcionka tekstu podstawowego"/>
      <family val="2"/>
      <charset val="238"/>
    </font>
    <font>
      <sz val="11"/>
      <color rgb="FF2A609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5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9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9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9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0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A88"/>
  <sheetViews>
    <sheetView showFormulas="false" showGridLines="true" showRowColHeaders="true" showZeros="true" rightToLeft="false" tabSelected="false" showOutlineSymbols="true" defaultGridColor="true" view="normal" topLeftCell="A38" colorId="64" zoomScale="60" zoomScaleNormal="60" zoomScalePageLayoutView="100" workbookViewId="0">
      <selection pane="topLeft" activeCell="D81" activeCellId="0" sqref="D81"/>
    </sheetView>
  </sheetViews>
  <sheetFormatPr defaultColWidth="8.6171875" defaultRowHeight="13.8" zeroHeight="false" outlineLevelRow="0" outlineLevelCol="0"/>
  <cols>
    <col collapsed="false" customWidth="true" hidden="false" outlineLevel="0" max="1" min="1" style="1" width="10.38"/>
    <col collapsed="false" customWidth="true" hidden="false" outlineLevel="0" max="2" min="2" style="1" width="33.38"/>
    <col collapsed="false" customWidth="true" hidden="false" outlineLevel="0" max="3" min="3" style="1" width="34.13"/>
    <col collapsed="false" customWidth="true" hidden="false" outlineLevel="0" max="4" min="4" style="1" width="50.87"/>
    <col collapsed="false" customWidth="true" hidden="false" outlineLevel="0" max="5" min="5" style="1" width="7.13"/>
    <col collapsed="false" customWidth="true" hidden="false" outlineLevel="0" max="6" min="6" style="1" width="12.38"/>
    <col collapsed="false" customWidth="true" hidden="false" outlineLevel="0" max="7" min="7" style="1" width="20.38"/>
    <col collapsed="false" customWidth="true" hidden="false" outlineLevel="0" max="8" min="8" style="1" width="19.75"/>
    <col collapsed="false" customWidth="true" hidden="false" outlineLevel="0" max="9" min="9" style="1" width="31.13"/>
    <col collapsed="false" customWidth="true" hidden="false" outlineLevel="0" max="10" min="10" style="1" width="24"/>
    <col collapsed="false" customWidth="true" hidden="false" outlineLevel="0" max="11" min="11" style="1" width="19.38"/>
    <col collapsed="false" customWidth="true" hidden="false" outlineLevel="0" max="12" min="12" style="1" width="11.5"/>
    <col collapsed="false" customWidth="true" hidden="false" outlineLevel="0" max="13" min="13" style="1" width="13.5"/>
    <col collapsed="false" customWidth="true" hidden="false" outlineLevel="0" max="14" min="14" style="1" width="14.37"/>
    <col collapsed="false" customWidth="true" hidden="true" outlineLevel="0" max="15" min="15" style="2" width="14.62"/>
    <col collapsed="false" customWidth="true" hidden="true" outlineLevel="0" max="16" min="16" style="2" width="16.38"/>
    <col collapsed="false" customWidth="true" hidden="true" outlineLevel="0" max="17" min="17" style="1" width="15.62"/>
    <col collapsed="false" customWidth="true" hidden="true" outlineLevel="0" max="18" min="18" style="1" width="16"/>
    <col collapsed="false" customWidth="true" hidden="true" outlineLevel="0" max="19" min="19" style="2" width="14.51"/>
    <col collapsed="false" customWidth="true" hidden="true" outlineLevel="0" max="20" min="20" style="2" width="14.37"/>
    <col collapsed="false" customWidth="true" hidden="true" outlineLevel="0" max="21" min="21" style="3" width="15.62"/>
    <col collapsed="false" customWidth="true" hidden="true" outlineLevel="0" max="22" min="22" style="3" width="16"/>
    <col collapsed="false" customWidth="true" hidden="true" outlineLevel="0" max="23" min="23" style="2" width="15.25"/>
    <col collapsed="false" customWidth="true" hidden="true" outlineLevel="0" max="24" min="24" style="2" width="16.13"/>
    <col collapsed="false" customWidth="true" hidden="true" outlineLevel="0" max="26" min="25" style="3" width="9"/>
    <col collapsed="false" customWidth="true" hidden="true" outlineLevel="0" max="28" min="27" style="2" width="9"/>
    <col collapsed="false" customWidth="true" hidden="true" outlineLevel="0" max="30" min="29" style="3" width="9"/>
    <col collapsed="false" customWidth="true" hidden="true" outlineLevel="0" max="32" min="31" style="2" width="9"/>
    <col collapsed="false" customWidth="true" hidden="true" outlineLevel="0" max="34" min="33" style="3" width="9"/>
    <col collapsed="false" customWidth="true" hidden="true" outlineLevel="0" max="36" min="35" style="2" width="9"/>
    <col collapsed="false" customWidth="true" hidden="true" outlineLevel="0" max="38" min="37" style="3" width="9"/>
    <col collapsed="false" customWidth="true" hidden="true" outlineLevel="0" max="40" min="39" style="4" width="9"/>
    <col collapsed="false" customWidth="true" hidden="true" outlineLevel="0" max="41" min="41" style="5" width="9.88"/>
    <col collapsed="false" customWidth="true" hidden="false" outlineLevel="0" max="42" min="42" style="1" width="21.63"/>
    <col collapsed="false" customWidth="true" hidden="false" outlineLevel="0" max="43" min="43" style="1" width="22.13"/>
    <col collapsed="false" customWidth="true" hidden="false" outlineLevel="0" max="44" min="44" style="1" width="25.13"/>
    <col collapsed="false" customWidth="false" hidden="false" outlineLevel="0" max="50" min="45" style="1" width="8.62"/>
    <col collapsed="false" customWidth="true" hidden="false" outlineLevel="0" max="51" min="51" style="1" width="27.44"/>
    <col collapsed="false" customWidth="false" hidden="false" outlineLevel="0" max="1022" min="52" style="1" width="8.62"/>
    <col collapsed="false" customWidth="true" hidden="false" outlineLevel="0" max="1024" min="1023" style="1" width="10.5"/>
  </cols>
  <sheetData>
    <row r="1" customFormat="false" ht="15" hidden="false" customHeight="false" outlineLevel="0" collapsed="false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AP1" s="6"/>
      <c r="AQ1" s="6"/>
      <c r="AR1" s="6"/>
    </row>
    <row r="2" customFormat="false" ht="35.25" hidden="false" customHeight="true" outlineLevel="0" collapsed="false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Q2" s="1" t="s">
        <v>2</v>
      </c>
      <c r="U2" s="3" t="s">
        <v>3</v>
      </c>
      <c r="AP2" s="7"/>
      <c r="AQ2" s="7"/>
      <c r="AR2" s="7"/>
    </row>
    <row r="3" customFormat="false" ht="14.25" hidden="false" customHeight="true" outlineLevel="0" collapsed="false">
      <c r="A3" s="8" t="s">
        <v>4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AP3" s="9"/>
      <c r="AQ3" s="9"/>
      <c r="AR3" s="9"/>
    </row>
    <row r="4" customFormat="false" ht="15" hidden="false" customHeight="false" outlineLevel="0" collapsed="false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AP4" s="9"/>
      <c r="AQ4" s="9"/>
      <c r="AR4" s="9"/>
    </row>
    <row r="5" customFormat="false" ht="15" hidden="false" customHeight="false" outlineLevel="0" collapsed="false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0" t="s">
        <v>5</v>
      </c>
      <c r="AP5" s="9"/>
      <c r="AQ5" s="9"/>
      <c r="AR5" s="9"/>
    </row>
    <row r="6" customFormat="false" ht="13.8" hidden="false" customHeight="false" outlineLevel="0" collapsed="false">
      <c r="A6" s="11" t="s">
        <v>6</v>
      </c>
      <c r="B6" s="11"/>
      <c r="C6" s="1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3" t="n">
        <v>43831</v>
      </c>
      <c r="P6" s="13"/>
      <c r="Q6" s="14" t="n">
        <v>43862</v>
      </c>
      <c r="R6" s="14"/>
      <c r="S6" s="13" t="n">
        <v>43891</v>
      </c>
      <c r="T6" s="13"/>
      <c r="U6" s="14" t="n">
        <v>43922</v>
      </c>
      <c r="V6" s="14"/>
      <c r="W6" s="13" t="n">
        <v>43952</v>
      </c>
      <c r="X6" s="13"/>
      <c r="Y6" s="14" t="n">
        <v>43983</v>
      </c>
      <c r="Z6" s="14"/>
      <c r="AA6" s="13" t="n">
        <v>44013</v>
      </c>
      <c r="AB6" s="13"/>
      <c r="AC6" s="14" t="n">
        <v>44044</v>
      </c>
      <c r="AD6" s="14"/>
      <c r="AE6" s="13" t="n">
        <v>44075</v>
      </c>
      <c r="AF6" s="13"/>
      <c r="AG6" s="14" t="n">
        <v>44105</v>
      </c>
      <c r="AH6" s="14"/>
      <c r="AI6" s="13" t="n">
        <v>44136</v>
      </c>
      <c r="AJ6" s="13"/>
      <c r="AK6" s="14" t="n">
        <v>44166</v>
      </c>
      <c r="AL6" s="14"/>
      <c r="AM6" s="15" t="s">
        <v>7</v>
      </c>
      <c r="AN6" s="15"/>
      <c r="AO6" s="16" t="s">
        <v>8</v>
      </c>
      <c r="AP6" s="12"/>
      <c r="AQ6" s="12"/>
      <c r="AR6" s="12"/>
    </row>
    <row r="7" customFormat="false" ht="117" hidden="false" customHeight="true" outlineLevel="0" collapsed="false">
      <c r="A7" s="11" t="s">
        <v>9</v>
      </c>
      <c r="B7" s="11" t="s">
        <v>10</v>
      </c>
      <c r="C7" s="11" t="s">
        <v>11</v>
      </c>
      <c r="D7" s="11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  <c r="K7" s="17" t="s">
        <v>19</v>
      </c>
      <c r="L7" s="11" t="s">
        <v>20</v>
      </c>
      <c r="M7" s="11" t="s">
        <v>21</v>
      </c>
      <c r="N7" s="11" t="s">
        <v>22</v>
      </c>
      <c r="O7" s="18" t="s">
        <v>23</v>
      </c>
      <c r="P7" s="18" t="s">
        <v>24</v>
      </c>
      <c r="Q7" s="19" t="s">
        <v>23</v>
      </c>
      <c r="R7" s="19" t="s">
        <v>24</v>
      </c>
      <c r="S7" s="18" t="s">
        <v>23</v>
      </c>
      <c r="T7" s="18" t="s">
        <v>24</v>
      </c>
      <c r="U7" s="19" t="s">
        <v>23</v>
      </c>
      <c r="V7" s="19" t="s">
        <v>24</v>
      </c>
      <c r="W7" s="18" t="s">
        <v>23</v>
      </c>
      <c r="X7" s="18" t="s">
        <v>24</v>
      </c>
      <c r="Y7" s="19" t="s">
        <v>23</v>
      </c>
      <c r="Z7" s="19" t="s">
        <v>24</v>
      </c>
      <c r="AA7" s="18" t="s">
        <v>23</v>
      </c>
      <c r="AB7" s="18" t="s">
        <v>24</v>
      </c>
      <c r="AC7" s="19" t="s">
        <v>23</v>
      </c>
      <c r="AD7" s="19" t="s">
        <v>24</v>
      </c>
      <c r="AE7" s="18" t="s">
        <v>23</v>
      </c>
      <c r="AF7" s="18" t="s">
        <v>24</v>
      </c>
      <c r="AG7" s="19" t="s">
        <v>23</v>
      </c>
      <c r="AH7" s="19" t="s">
        <v>24</v>
      </c>
      <c r="AI7" s="18" t="s">
        <v>23</v>
      </c>
      <c r="AJ7" s="18" t="s">
        <v>24</v>
      </c>
      <c r="AK7" s="19" t="s">
        <v>23</v>
      </c>
      <c r="AL7" s="19" t="s">
        <v>24</v>
      </c>
      <c r="AM7" s="20" t="s">
        <v>25</v>
      </c>
      <c r="AN7" s="20" t="s">
        <v>26</v>
      </c>
      <c r="AO7" s="21" t="s">
        <v>27</v>
      </c>
      <c r="AP7" s="17" t="s">
        <v>28</v>
      </c>
      <c r="AQ7" s="17" t="s">
        <v>29</v>
      </c>
      <c r="AR7" s="17" t="s">
        <v>30</v>
      </c>
    </row>
    <row r="8" customFormat="false" ht="17.25" hidden="false" customHeight="true" outlineLevel="0" collapsed="false">
      <c r="A8" s="22" t="n">
        <v>1</v>
      </c>
      <c r="B8" s="22" t="s">
        <v>31</v>
      </c>
      <c r="C8" s="22" t="s">
        <v>32</v>
      </c>
      <c r="D8" s="23" t="s">
        <v>33</v>
      </c>
      <c r="E8" s="22" t="n">
        <v>2</v>
      </c>
      <c r="F8" s="22" t="s">
        <v>34</v>
      </c>
      <c r="G8" s="23" t="s">
        <v>35</v>
      </c>
      <c r="H8" s="23"/>
      <c r="I8" s="22" t="s">
        <v>36</v>
      </c>
      <c r="J8" s="22" t="s">
        <v>37</v>
      </c>
      <c r="K8" s="22" t="n">
        <v>103300398</v>
      </c>
      <c r="L8" s="22" t="s">
        <v>38</v>
      </c>
      <c r="M8" s="22" t="s">
        <v>38</v>
      </c>
      <c r="N8" s="24" t="n">
        <v>4</v>
      </c>
      <c r="O8" s="25" t="n">
        <v>1358</v>
      </c>
      <c r="P8" s="25" t="n">
        <v>233</v>
      </c>
      <c r="Q8" s="26" t="n">
        <v>0</v>
      </c>
      <c r="R8" s="26" t="n">
        <v>0</v>
      </c>
      <c r="S8" s="25" t="n">
        <v>790</v>
      </c>
      <c r="T8" s="25" t="n">
        <v>160</v>
      </c>
      <c r="U8" s="27" t="n">
        <v>0</v>
      </c>
      <c r="V8" s="27" t="n">
        <v>0</v>
      </c>
      <c r="W8" s="28" t="n">
        <v>1304</v>
      </c>
      <c r="X8" s="28" t="n">
        <v>84</v>
      </c>
      <c r="Y8" s="29" t="n">
        <v>0</v>
      </c>
      <c r="Z8" s="29" t="n">
        <v>0</v>
      </c>
      <c r="AA8" s="28" t="n">
        <v>9</v>
      </c>
      <c r="AB8" s="28" t="n">
        <v>160</v>
      </c>
      <c r="AC8" s="29"/>
      <c r="AD8" s="29"/>
      <c r="AE8" s="28"/>
      <c r="AF8" s="28"/>
      <c r="AG8" s="29"/>
      <c r="AH8" s="29"/>
      <c r="AI8" s="28"/>
      <c r="AJ8" s="28"/>
      <c r="AK8" s="29"/>
      <c r="AL8" s="29"/>
      <c r="AM8" s="30" t="n">
        <f aca="false">O8+Q8+S8+U8+W8+Y8+AA8+AC8+AE8+AG8+AI8+AK8</f>
        <v>3461</v>
      </c>
      <c r="AN8" s="30" t="n">
        <f aca="false">P8++R8+T8+V8+X8+Z8+AB8+AD8++AF8+AH8+AJ8+AL8</f>
        <v>637</v>
      </c>
      <c r="AO8" s="31" t="n">
        <f aca="false">SUM(O8:AL8)</f>
        <v>4098</v>
      </c>
      <c r="AP8" s="24" t="n">
        <v>2650</v>
      </c>
      <c r="AQ8" s="24" t="n">
        <v>5430</v>
      </c>
      <c r="AR8" s="24" t="n">
        <f aca="false">SUM(AP8:AQ8)</f>
        <v>8080</v>
      </c>
    </row>
    <row r="9" customFormat="false" ht="20.25" hidden="false" customHeight="true" outlineLevel="0" collapsed="false">
      <c r="A9" s="22" t="n">
        <v>2</v>
      </c>
      <c r="B9" s="22" t="s">
        <v>31</v>
      </c>
      <c r="C9" s="22" t="s">
        <v>32</v>
      </c>
      <c r="D9" s="23" t="s">
        <v>39</v>
      </c>
      <c r="E9" s="22"/>
      <c r="F9" s="22" t="s">
        <v>40</v>
      </c>
      <c r="G9" s="23" t="s">
        <v>39</v>
      </c>
      <c r="H9" s="23"/>
      <c r="I9" s="22" t="s">
        <v>41</v>
      </c>
      <c r="J9" s="22" t="n">
        <v>28434631</v>
      </c>
      <c r="K9" s="22" t="n">
        <v>102100679</v>
      </c>
      <c r="L9" s="22" t="s">
        <v>38</v>
      </c>
      <c r="M9" s="22" t="s">
        <v>38</v>
      </c>
      <c r="N9" s="24" t="n">
        <v>5</v>
      </c>
      <c r="O9" s="25" t="n">
        <v>0</v>
      </c>
      <c r="P9" s="25" t="n">
        <v>0</v>
      </c>
      <c r="Q9" s="26" t="n">
        <v>467</v>
      </c>
      <c r="R9" s="26" t="n">
        <v>334</v>
      </c>
      <c r="S9" s="25" t="n">
        <v>0</v>
      </c>
      <c r="T9" s="25" t="n">
        <v>0</v>
      </c>
      <c r="U9" s="27" t="n">
        <v>0</v>
      </c>
      <c r="V9" s="27" t="n">
        <v>0</v>
      </c>
      <c r="W9" s="28" t="n">
        <v>240</v>
      </c>
      <c r="X9" s="28" t="n">
        <v>342</v>
      </c>
      <c r="Y9" s="29" t="n">
        <v>118</v>
      </c>
      <c r="Z9" s="29" t="n">
        <v>220</v>
      </c>
      <c r="AA9" s="28"/>
      <c r="AB9" s="28"/>
      <c r="AC9" s="29"/>
      <c r="AD9" s="29"/>
      <c r="AE9" s="28"/>
      <c r="AF9" s="28"/>
      <c r="AG9" s="29"/>
      <c r="AH9" s="29"/>
      <c r="AI9" s="28"/>
      <c r="AJ9" s="28"/>
      <c r="AK9" s="29"/>
      <c r="AL9" s="29"/>
      <c r="AM9" s="30" t="n">
        <f aca="false">O9+Q9+S9+U9+W9+Y9+AA9+AC9+AE9+AG9+AI9+AK9</f>
        <v>825</v>
      </c>
      <c r="AN9" s="30" t="n">
        <f aca="false">P9++R9+T9+V9+X9+Z9+AB9+AD9++AF9+AH9+AJ9+AL9</f>
        <v>896</v>
      </c>
      <c r="AO9" s="31" t="n">
        <f aca="false">SUM(O9:AL9)</f>
        <v>1721</v>
      </c>
      <c r="AP9" s="24" t="n">
        <v>2800</v>
      </c>
      <c r="AQ9" s="24" t="n">
        <v>4900</v>
      </c>
      <c r="AR9" s="24" t="n">
        <f aca="false">SUM(AP9:AQ9)</f>
        <v>7700</v>
      </c>
    </row>
    <row r="10" customFormat="false" ht="18" hidden="false" customHeight="true" outlineLevel="0" collapsed="false">
      <c r="A10" s="22" t="n">
        <v>3</v>
      </c>
      <c r="B10" s="22" t="s">
        <v>31</v>
      </c>
      <c r="C10" s="22" t="s">
        <v>32</v>
      </c>
      <c r="D10" s="23" t="s">
        <v>42</v>
      </c>
      <c r="E10" s="22"/>
      <c r="F10" s="22" t="s">
        <v>40</v>
      </c>
      <c r="G10" s="23" t="s">
        <v>39</v>
      </c>
      <c r="H10" s="23"/>
      <c r="I10" s="22" t="s">
        <v>43</v>
      </c>
      <c r="J10" s="22" t="s">
        <v>44</v>
      </c>
      <c r="K10" s="22" t="n">
        <v>102100680</v>
      </c>
      <c r="L10" s="22" t="s">
        <v>38</v>
      </c>
      <c r="M10" s="22" t="s">
        <v>38</v>
      </c>
      <c r="N10" s="24" t="n">
        <v>9</v>
      </c>
      <c r="O10" s="25" t="n">
        <v>738</v>
      </c>
      <c r="P10" s="25" t="n">
        <v>475</v>
      </c>
      <c r="Q10" s="26" t="n">
        <v>0</v>
      </c>
      <c r="R10" s="26" t="n">
        <v>0</v>
      </c>
      <c r="S10" s="25" t="n">
        <v>695</v>
      </c>
      <c r="T10" s="25" t="n">
        <v>220</v>
      </c>
      <c r="U10" s="27" t="n">
        <v>0</v>
      </c>
      <c r="V10" s="27" t="n">
        <v>0</v>
      </c>
      <c r="W10" s="28" t="n">
        <v>325</v>
      </c>
      <c r="X10" s="28" t="n">
        <v>34</v>
      </c>
      <c r="Y10" s="29" t="n">
        <v>0</v>
      </c>
      <c r="Z10" s="29" t="n">
        <v>0</v>
      </c>
      <c r="AA10" s="28" t="n">
        <v>338</v>
      </c>
      <c r="AB10" s="28" t="n">
        <v>46</v>
      </c>
      <c r="AC10" s="29"/>
      <c r="AD10" s="29"/>
      <c r="AE10" s="28"/>
      <c r="AF10" s="28"/>
      <c r="AG10" s="29"/>
      <c r="AH10" s="29"/>
      <c r="AI10" s="28"/>
      <c r="AJ10" s="28"/>
      <c r="AK10" s="29"/>
      <c r="AL10" s="29"/>
      <c r="AM10" s="30" t="n">
        <f aca="false">O10+Q10+S10+U10+W10+Y10+AA10+AC10+AE10+AG10+AI10+AK10</f>
        <v>2096</v>
      </c>
      <c r="AN10" s="30" t="n">
        <f aca="false">P10++R10+T10+V10+X10+Z10+AB10+AD10++AF10+AH10+AJ10+AL10</f>
        <v>775</v>
      </c>
      <c r="AO10" s="31" t="n">
        <f aca="false">SUM(O10:AL10)</f>
        <v>2871</v>
      </c>
      <c r="AP10" s="24" t="n">
        <v>6790</v>
      </c>
      <c r="AQ10" s="24" t="n">
        <v>3440</v>
      </c>
      <c r="AR10" s="24" t="n">
        <f aca="false">SUM(AP10:AQ10)</f>
        <v>10230</v>
      </c>
    </row>
    <row r="11" customFormat="false" ht="14.15" hidden="false" customHeight="false" outlineLevel="0" collapsed="false">
      <c r="A11" s="22" t="n">
        <v>4</v>
      </c>
      <c r="B11" s="22" t="s">
        <v>31</v>
      </c>
      <c r="C11" s="22" t="s">
        <v>32</v>
      </c>
      <c r="D11" s="23" t="s">
        <v>39</v>
      </c>
      <c r="E11" s="22"/>
      <c r="F11" s="22" t="s">
        <v>40</v>
      </c>
      <c r="G11" s="23" t="s">
        <v>39</v>
      </c>
      <c r="H11" s="23"/>
      <c r="I11" s="22" t="s">
        <v>45</v>
      </c>
      <c r="J11" s="22" t="s">
        <v>46</v>
      </c>
      <c r="K11" s="22" t="n">
        <v>102100681</v>
      </c>
      <c r="L11" s="22" t="s">
        <v>38</v>
      </c>
      <c r="M11" s="22" t="s">
        <v>38</v>
      </c>
      <c r="N11" s="24" t="n">
        <v>4</v>
      </c>
      <c r="O11" s="25" t="n">
        <v>107</v>
      </c>
      <c r="P11" s="25" t="n">
        <v>36</v>
      </c>
      <c r="Q11" s="26" t="n">
        <v>0</v>
      </c>
      <c r="R11" s="26" t="n">
        <v>0</v>
      </c>
      <c r="S11" s="25" t="n">
        <v>74</v>
      </c>
      <c r="T11" s="25" t="n">
        <v>34</v>
      </c>
      <c r="U11" s="27" t="n">
        <v>0</v>
      </c>
      <c r="V11" s="27" t="n">
        <v>0</v>
      </c>
      <c r="W11" s="28" t="n">
        <v>26</v>
      </c>
      <c r="X11" s="28" t="n">
        <v>16</v>
      </c>
      <c r="Y11" s="29"/>
      <c r="Z11" s="29"/>
      <c r="AA11" s="28" t="n">
        <v>25</v>
      </c>
      <c r="AB11" s="28" t="n">
        <v>18</v>
      </c>
      <c r="AC11" s="29"/>
      <c r="AD11" s="29"/>
      <c r="AE11" s="28"/>
      <c r="AF11" s="28"/>
      <c r="AG11" s="29"/>
      <c r="AH11" s="29"/>
      <c r="AI11" s="28"/>
      <c r="AJ11" s="28"/>
      <c r="AK11" s="29"/>
      <c r="AL11" s="29"/>
      <c r="AM11" s="30" t="n">
        <f aca="false">O11+Q11+S11+U11+W11+Y11+AA11+AC11+AE11+AG11+AI11+AK11</f>
        <v>232</v>
      </c>
      <c r="AN11" s="30" t="n">
        <f aca="false">P11++R11+T11+V11+X11+Z11+AB11+AD11++AF11+AH11+AJ11+AL11</f>
        <v>104</v>
      </c>
      <c r="AO11" s="31" t="n">
        <f aca="false">SUM(O11:AL11)</f>
        <v>336</v>
      </c>
      <c r="AP11" s="24" t="n">
        <v>380</v>
      </c>
      <c r="AQ11" s="24" t="n">
        <v>275</v>
      </c>
      <c r="AR11" s="24" t="n">
        <f aca="false">SUM(AP11:AQ11)</f>
        <v>655</v>
      </c>
    </row>
    <row r="12" customFormat="false" ht="14.15" hidden="false" customHeight="false" outlineLevel="0" collapsed="false">
      <c r="A12" s="22" t="n">
        <v>5</v>
      </c>
      <c r="B12" s="22" t="s">
        <v>31</v>
      </c>
      <c r="C12" s="22" t="s">
        <v>32</v>
      </c>
      <c r="D12" s="23" t="s">
        <v>42</v>
      </c>
      <c r="E12" s="22"/>
      <c r="F12" s="22" t="s">
        <v>40</v>
      </c>
      <c r="G12" s="23" t="s">
        <v>39</v>
      </c>
      <c r="H12" s="23"/>
      <c r="I12" s="22" t="s">
        <v>47</v>
      </c>
      <c r="J12" s="22" t="s">
        <v>48</v>
      </c>
      <c r="K12" s="22" t="n">
        <v>103300400</v>
      </c>
      <c r="L12" s="22" t="s">
        <v>38</v>
      </c>
      <c r="M12" s="22" t="s">
        <v>38</v>
      </c>
      <c r="N12" s="24" t="n">
        <v>4</v>
      </c>
      <c r="O12" s="25" t="n">
        <v>369</v>
      </c>
      <c r="P12" s="25" t="n">
        <v>133</v>
      </c>
      <c r="Q12" s="26" t="n">
        <v>0</v>
      </c>
      <c r="R12" s="26" t="n">
        <v>0</v>
      </c>
      <c r="S12" s="25" t="n">
        <v>258</v>
      </c>
      <c r="T12" s="25" t="n">
        <v>125</v>
      </c>
      <c r="U12" s="27" t="n">
        <v>258</v>
      </c>
      <c r="V12" s="27" t="n">
        <v>125</v>
      </c>
      <c r="W12" s="28" t="n">
        <v>111</v>
      </c>
      <c r="X12" s="28" t="n">
        <v>55</v>
      </c>
      <c r="Y12" s="29"/>
      <c r="Z12" s="29"/>
      <c r="AA12" s="28" t="n">
        <v>114</v>
      </c>
      <c r="AB12" s="28" t="n">
        <v>65</v>
      </c>
      <c r="AC12" s="29"/>
      <c r="AD12" s="29"/>
      <c r="AE12" s="28"/>
      <c r="AF12" s="28"/>
      <c r="AG12" s="29"/>
      <c r="AH12" s="29"/>
      <c r="AI12" s="28"/>
      <c r="AJ12" s="28"/>
      <c r="AK12" s="29"/>
      <c r="AL12" s="29"/>
      <c r="AM12" s="30" t="n">
        <f aca="false">O12+Q12+S12+U12+W12+Y12+AA12+AC12+AE12+AG12+AI12+AK12</f>
        <v>1110</v>
      </c>
      <c r="AN12" s="30" t="n">
        <f aca="false">P12++R12+T12+V12+X12+Z12+AB12+AD12++AF12+AH12+AJ12+AL12</f>
        <v>503</v>
      </c>
      <c r="AO12" s="31" t="n">
        <f aca="false">SUM(O12:AL12)</f>
        <v>1613</v>
      </c>
      <c r="AP12" s="24" t="n">
        <v>2760</v>
      </c>
      <c r="AQ12" s="24" t="n">
        <v>1080</v>
      </c>
      <c r="AR12" s="24" t="n">
        <f aca="false">SUM(AP12:AQ12)</f>
        <v>3840</v>
      </c>
    </row>
    <row r="13" customFormat="false" ht="14.15" hidden="false" customHeight="false" outlineLevel="0" collapsed="false">
      <c r="A13" s="22" t="n">
        <v>6</v>
      </c>
      <c r="B13" s="22" t="s">
        <v>31</v>
      </c>
      <c r="C13" s="22" t="s">
        <v>32</v>
      </c>
      <c r="D13" s="23" t="s">
        <v>49</v>
      </c>
      <c r="E13" s="22"/>
      <c r="F13" s="22" t="s">
        <v>50</v>
      </c>
      <c r="G13" s="23" t="s">
        <v>51</v>
      </c>
      <c r="H13" s="23"/>
      <c r="I13" s="22" t="s">
        <v>52</v>
      </c>
      <c r="J13" s="22" t="s">
        <v>53</v>
      </c>
      <c r="K13" s="22" t="n">
        <v>103300401</v>
      </c>
      <c r="L13" s="22" t="s">
        <v>38</v>
      </c>
      <c r="M13" s="22" t="s">
        <v>38</v>
      </c>
      <c r="N13" s="24" t="n">
        <v>4</v>
      </c>
      <c r="O13" s="25" t="n">
        <v>1070</v>
      </c>
      <c r="P13" s="25" t="n">
        <v>316</v>
      </c>
      <c r="Q13" s="26" t="n">
        <v>1070</v>
      </c>
      <c r="R13" s="26" t="n">
        <v>316</v>
      </c>
      <c r="S13" s="25" t="n">
        <v>622</v>
      </c>
      <c r="T13" s="25" t="n">
        <v>160</v>
      </c>
      <c r="U13" s="27" t="n">
        <v>400</v>
      </c>
      <c r="V13" s="27" t="n">
        <v>30</v>
      </c>
      <c r="W13" s="28" t="n">
        <v>622</v>
      </c>
      <c r="X13" s="28" t="n">
        <v>160</v>
      </c>
      <c r="Y13" s="29" t="n">
        <v>0</v>
      </c>
      <c r="Z13" s="29" t="n">
        <v>0</v>
      </c>
      <c r="AA13" s="28" t="n">
        <v>320</v>
      </c>
      <c r="AB13" s="28" t="n">
        <v>0</v>
      </c>
      <c r="AC13" s="29"/>
      <c r="AD13" s="29"/>
      <c r="AE13" s="28"/>
      <c r="AF13" s="28"/>
      <c r="AG13" s="29"/>
      <c r="AH13" s="29"/>
      <c r="AI13" s="28"/>
      <c r="AJ13" s="28"/>
      <c r="AK13" s="29"/>
      <c r="AL13" s="29"/>
      <c r="AM13" s="30" t="n">
        <f aca="false">O13+Q13+S13+U13+W13+Y13+AA13+AC13+AE13+AG13+AI13+AK13</f>
        <v>4104</v>
      </c>
      <c r="AN13" s="30" t="n">
        <f aca="false">P13++R13+T13+V13+X13+Z13+AB13+AD13++AF13+AH13+AJ13+AL13</f>
        <v>982</v>
      </c>
      <c r="AO13" s="31" t="n">
        <f aca="false">SUM(O13:AL13)</f>
        <v>5086</v>
      </c>
      <c r="AP13" s="24" t="n">
        <v>4180</v>
      </c>
      <c r="AQ13" s="24" t="n">
        <v>1620</v>
      </c>
      <c r="AR13" s="24" t="n">
        <f aca="false">SUM(AP13:AQ13)</f>
        <v>5800</v>
      </c>
    </row>
    <row r="14" customFormat="false" ht="14.15" hidden="false" customHeight="false" outlineLevel="0" collapsed="false">
      <c r="A14" s="22" t="n">
        <v>7</v>
      </c>
      <c r="B14" s="22" t="s">
        <v>31</v>
      </c>
      <c r="C14" s="22" t="s">
        <v>32</v>
      </c>
      <c r="D14" s="23" t="s">
        <v>54</v>
      </c>
      <c r="E14" s="22"/>
      <c r="F14" s="22" t="s">
        <v>50</v>
      </c>
      <c r="G14" s="23" t="s">
        <v>51</v>
      </c>
      <c r="H14" s="23"/>
      <c r="I14" s="22" t="s">
        <v>55</v>
      </c>
      <c r="J14" s="22" t="s">
        <v>56</v>
      </c>
      <c r="K14" s="22" t="n">
        <v>103300402</v>
      </c>
      <c r="L14" s="22" t="s">
        <v>38</v>
      </c>
      <c r="M14" s="22" t="s">
        <v>38</v>
      </c>
      <c r="N14" s="24" t="n">
        <v>3</v>
      </c>
      <c r="O14" s="25" t="n">
        <v>0</v>
      </c>
      <c r="P14" s="25" t="n">
        <v>0</v>
      </c>
      <c r="Q14" s="26" t="n">
        <v>883</v>
      </c>
      <c r="R14" s="26" t="n">
        <v>1066</v>
      </c>
      <c r="S14" s="25" t="n">
        <v>883</v>
      </c>
      <c r="T14" s="25" t="n">
        <v>860</v>
      </c>
      <c r="U14" s="27" t="n">
        <v>0</v>
      </c>
      <c r="V14" s="27" t="n">
        <v>0</v>
      </c>
      <c r="W14" s="28" t="n">
        <v>230</v>
      </c>
      <c r="X14" s="28" t="n">
        <v>810</v>
      </c>
      <c r="Y14" s="29"/>
      <c r="Z14" s="29"/>
      <c r="AA14" s="28" t="n">
        <v>150</v>
      </c>
      <c r="AB14" s="28" t="n">
        <v>720</v>
      </c>
      <c r="AC14" s="29"/>
      <c r="AD14" s="29"/>
      <c r="AE14" s="28"/>
      <c r="AF14" s="28"/>
      <c r="AG14" s="29"/>
      <c r="AH14" s="29"/>
      <c r="AI14" s="28"/>
      <c r="AJ14" s="28"/>
      <c r="AK14" s="29"/>
      <c r="AL14" s="29"/>
      <c r="AM14" s="30" t="n">
        <f aca="false">O14+Q14+S14+U14+W14+Y14+AA14+AC14+AE14+AG14+AI14+AK14</f>
        <v>2146</v>
      </c>
      <c r="AN14" s="30" t="n">
        <f aca="false">P14++R14+T14+V14+X14+Z14+AB14+AD14++AF14+AH14+AJ14+AL14</f>
        <v>3456</v>
      </c>
      <c r="AO14" s="31" t="n">
        <f aca="false">SUM(O14:AL14)</f>
        <v>5602</v>
      </c>
      <c r="AP14" s="24" t="n">
        <v>3060</v>
      </c>
      <c r="AQ14" s="24" t="n">
        <v>1430</v>
      </c>
      <c r="AR14" s="24" t="n">
        <f aca="false">SUM(AP14:AQ14)</f>
        <v>4490</v>
      </c>
    </row>
    <row r="15" customFormat="false" ht="14.15" hidden="false" customHeight="false" outlineLevel="0" collapsed="false">
      <c r="A15" s="22" t="n">
        <v>8</v>
      </c>
      <c r="B15" s="22" t="s">
        <v>31</v>
      </c>
      <c r="C15" s="22" t="s">
        <v>32</v>
      </c>
      <c r="D15" s="23" t="s">
        <v>57</v>
      </c>
      <c r="E15" s="22"/>
      <c r="F15" s="22" t="s">
        <v>40</v>
      </c>
      <c r="G15" s="23" t="s">
        <v>39</v>
      </c>
      <c r="H15" s="23"/>
      <c r="I15" s="22" t="s">
        <v>58</v>
      </c>
      <c r="J15" s="22" t="s">
        <v>59</v>
      </c>
      <c r="K15" s="22" t="n">
        <v>103300403</v>
      </c>
      <c r="L15" s="22" t="s">
        <v>38</v>
      </c>
      <c r="M15" s="22" t="s">
        <v>38</v>
      </c>
      <c r="N15" s="24" t="n">
        <v>5</v>
      </c>
      <c r="O15" s="25" t="n">
        <v>856</v>
      </c>
      <c r="P15" s="25" t="n">
        <v>252</v>
      </c>
      <c r="Q15" s="26" t="n">
        <v>0</v>
      </c>
      <c r="R15" s="26" t="n">
        <v>0</v>
      </c>
      <c r="S15" s="25" t="n">
        <v>470</v>
      </c>
      <c r="T15" s="25" t="n">
        <v>170</v>
      </c>
      <c r="U15" s="27" t="n">
        <v>0</v>
      </c>
      <c r="V15" s="27" t="n">
        <v>0</v>
      </c>
      <c r="W15" s="28" t="n">
        <v>260</v>
      </c>
      <c r="X15" s="28" t="n">
        <v>40</v>
      </c>
      <c r="Y15" s="29"/>
      <c r="Z15" s="29"/>
      <c r="AA15" s="28" t="n">
        <v>1120</v>
      </c>
      <c r="AB15" s="28" t="n">
        <v>580</v>
      </c>
      <c r="AC15" s="29"/>
      <c r="AD15" s="29"/>
      <c r="AE15" s="28"/>
      <c r="AF15" s="28"/>
      <c r="AG15" s="29"/>
      <c r="AH15" s="29"/>
      <c r="AI15" s="28"/>
      <c r="AJ15" s="28"/>
      <c r="AK15" s="29"/>
      <c r="AL15" s="29"/>
      <c r="AM15" s="30" t="n">
        <f aca="false">O15+Q15+S15+U15+W15+Y15+AA15+AC15+AE15+AG15+AI15+AK15</f>
        <v>2706</v>
      </c>
      <c r="AN15" s="30" t="n">
        <f aca="false">P15++R15+T15+V15+X15+Z15+AB15+AD15++AF15+AH15+AJ15+AL15</f>
        <v>1042</v>
      </c>
      <c r="AO15" s="31" t="n">
        <f aca="false">SUM(O15:AL15)</f>
        <v>3748</v>
      </c>
      <c r="AP15" s="24" t="n">
        <v>5150</v>
      </c>
      <c r="AQ15" s="24" t="n">
        <v>2530</v>
      </c>
      <c r="AR15" s="24" t="n">
        <f aca="false">SUM(AP15:AQ15)</f>
        <v>7680</v>
      </c>
    </row>
    <row r="16" customFormat="false" ht="14.15" hidden="false" customHeight="false" outlineLevel="0" collapsed="false">
      <c r="A16" s="22" t="n">
        <v>9</v>
      </c>
      <c r="B16" s="22" t="s">
        <v>31</v>
      </c>
      <c r="C16" s="22" t="s">
        <v>32</v>
      </c>
      <c r="D16" s="23" t="s">
        <v>60</v>
      </c>
      <c r="E16" s="22"/>
      <c r="F16" s="22" t="s">
        <v>40</v>
      </c>
      <c r="G16" s="23" t="s">
        <v>39</v>
      </c>
      <c r="H16" s="23"/>
      <c r="I16" s="22" t="s">
        <v>61</v>
      </c>
      <c r="J16" s="22" t="s">
        <v>62</v>
      </c>
      <c r="K16" s="22" t="n">
        <v>102100682</v>
      </c>
      <c r="L16" s="22" t="s">
        <v>38</v>
      </c>
      <c r="M16" s="22" t="s">
        <v>38</v>
      </c>
      <c r="N16" s="24" t="n">
        <v>4</v>
      </c>
      <c r="O16" s="25" t="n">
        <v>0</v>
      </c>
      <c r="P16" s="25" t="n">
        <v>0</v>
      </c>
      <c r="Q16" s="26" t="n">
        <v>1426</v>
      </c>
      <c r="R16" s="26" t="n">
        <v>949</v>
      </c>
      <c r="S16" s="25" t="n">
        <v>0</v>
      </c>
      <c r="T16" s="25" t="n">
        <v>0</v>
      </c>
      <c r="U16" s="27" t="n">
        <v>0</v>
      </c>
      <c r="V16" s="27" t="n">
        <v>0</v>
      </c>
      <c r="W16" s="28" t="n">
        <v>407</v>
      </c>
      <c r="X16" s="28" t="n">
        <v>483</v>
      </c>
      <c r="Y16" s="29" t="n">
        <v>135</v>
      </c>
      <c r="Z16" s="29" t="n">
        <v>236</v>
      </c>
      <c r="AA16" s="28"/>
      <c r="AB16" s="28"/>
      <c r="AC16" s="29"/>
      <c r="AD16" s="29"/>
      <c r="AE16" s="28"/>
      <c r="AF16" s="28"/>
      <c r="AG16" s="29"/>
      <c r="AH16" s="29"/>
      <c r="AI16" s="28"/>
      <c r="AJ16" s="28"/>
      <c r="AK16" s="29"/>
      <c r="AL16" s="29"/>
      <c r="AM16" s="30" t="n">
        <f aca="false">O16+Q16+S16+U16+W16+Y16+AA16+AC16+AE16+AG16+AI16+AK16</f>
        <v>1968</v>
      </c>
      <c r="AN16" s="30" t="n">
        <f aca="false">P16++R16+T16+V16+X16+Z16+AB16+AD16++AF16+AH16+AJ16+AL16</f>
        <v>1668</v>
      </c>
      <c r="AO16" s="31" t="n">
        <f aca="false">SUM(O16:AL16)</f>
        <v>3636</v>
      </c>
      <c r="AP16" s="24" t="n">
        <v>3230</v>
      </c>
      <c r="AQ16" s="24" t="n">
        <v>1430</v>
      </c>
      <c r="AR16" s="24" t="n">
        <f aca="false">SUM(AP16:AQ16)</f>
        <v>4660</v>
      </c>
    </row>
    <row r="17" customFormat="false" ht="14.15" hidden="false" customHeight="false" outlineLevel="0" collapsed="false">
      <c r="A17" s="22" t="n">
        <v>10</v>
      </c>
      <c r="B17" s="22" t="s">
        <v>31</v>
      </c>
      <c r="C17" s="22" t="s">
        <v>32</v>
      </c>
      <c r="D17" s="23" t="s">
        <v>39</v>
      </c>
      <c r="E17" s="22"/>
      <c r="F17" s="22" t="s">
        <v>40</v>
      </c>
      <c r="G17" s="23" t="s">
        <v>39</v>
      </c>
      <c r="H17" s="23"/>
      <c r="I17" s="22" t="s">
        <v>63</v>
      </c>
      <c r="J17" s="22" t="s">
        <v>64</v>
      </c>
      <c r="K17" s="22" t="n">
        <v>102100686</v>
      </c>
      <c r="L17" s="22" t="s">
        <v>38</v>
      </c>
      <c r="M17" s="22" t="s">
        <v>38</v>
      </c>
      <c r="N17" s="24" t="n">
        <v>14</v>
      </c>
      <c r="O17" s="25" t="n">
        <v>0</v>
      </c>
      <c r="P17" s="25" t="n">
        <v>0</v>
      </c>
      <c r="Q17" s="26" t="n">
        <v>499</v>
      </c>
      <c r="R17" s="26" t="n">
        <v>740</v>
      </c>
      <c r="S17" s="25" t="n">
        <v>0</v>
      </c>
      <c r="T17" s="25" t="n">
        <v>0</v>
      </c>
      <c r="U17" s="27" t="n">
        <v>0</v>
      </c>
      <c r="V17" s="27" t="n">
        <v>0</v>
      </c>
      <c r="W17" s="28" t="n">
        <v>65</v>
      </c>
      <c r="X17" s="28" t="n">
        <v>49</v>
      </c>
      <c r="Y17" s="29" t="n">
        <v>1</v>
      </c>
      <c r="Z17" s="29" t="n">
        <v>1</v>
      </c>
      <c r="AA17" s="28"/>
      <c r="AB17" s="28"/>
      <c r="AC17" s="29"/>
      <c r="AD17" s="29"/>
      <c r="AE17" s="28"/>
      <c r="AF17" s="28"/>
      <c r="AG17" s="29"/>
      <c r="AH17" s="29"/>
      <c r="AI17" s="28"/>
      <c r="AJ17" s="28"/>
      <c r="AK17" s="29"/>
      <c r="AL17" s="29"/>
      <c r="AM17" s="30" t="n">
        <f aca="false">O17+Q17+S17+U17+W17+Y17+AA17+AC17+AE17+AG17+AI17+AK17</f>
        <v>565</v>
      </c>
      <c r="AN17" s="30" t="n">
        <f aca="false">P17++R17+T17+V17+X17+Z17+AB17+AD17++AF17+AH17+AJ17+AL17</f>
        <v>790</v>
      </c>
      <c r="AO17" s="31" t="n">
        <f aca="false">SUM(O17:AL17)</f>
        <v>1355</v>
      </c>
      <c r="AP17" s="24" t="n">
        <v>4180</v>
      </c>
      <c r="AQ17" s="24" t="n">
        <v>8005</v>
      </c>
      <c r="AR17" s="24" t="n">
        <f aca="false">SUM(AP17:AQ17)</f>
        <v>12185</v>
      </c>
    </row>
    <row r="18" customFormat="false" ht="14.15" hidden="false" customHeight="false" outlineLevel="0" collapsed="false">
      <c r="A18" s="22" t="n">
        <v>11</v>
      </c>
      <c r="B18" s="22" t="s">
        <v>31</v>
      </c>
      <c r="C18" s="22" t="s">
        <v>32</v>
      </c>
      <c r="D18" s="23" t="s">
        <v>39</v>
      </c>
      <c r="E18" s="22"/>
      <c r="F18" s="22" t="s">
        <v>40</v>
      </c>
      <c r="G18" s="23" t="s">
        <v>39</v>
      </c>
      <c r="H18" s="23"/>
      <c r="I18" s="22" t="s">
        <v>65</v>
      </c>
      <c r="J18" s="22" t="s">
        <v>66</v>
      </c>
      <c r="K18" s="22" t="n">
        <v>102100683</v>
      </c>
      <c r="L18" s="22" t="s">
        <v>38</v>
      </c>
      <c r="M18" s="22" t="s">
        <v>38</v>
      </c>
      <c r="N18" s="24" t="n">
        <v>4</v>
      </c>
      <c r="O18" s="25" t="n">
        <v>931</v>
      </c>
      <c r="P18" s="25" t="n">
        <v>311</v>
      </c>
      <c r="Q18" s="26" t="n">
        <v>0</v>
      </c>
      <c r="R18" s="26" t="n">
        <v>0</v>
      </c>
      <c r="S18" s="25" t="n">
        <v>931</v>
      </c>
      <c r="T18" s="25" t="n">
        <v>311</v>
      </c>
      <c r="U18" s="27" t="n">
        <v>0</v>
      </c>
      <c r="V18" s="27" t="n">
        <v>0</v>
      </c>
      <c r="W18" s="28" t="n">
        <v>253</v>
      </c>
      <c r="X18" s="28" t="n">
        <v>146</v>
      </c>
      <c r="Y18" s="29" t="n">
        <v>89</v>
      </c>
      <c r="Z18" s="29" t="n">
        <v>60</v>
      </c>
      <c r="AA18" s="28"/>
      <c r="AB18" s="28"/>
      <c r="AC18" s="29"/>
      <c r="AD18" s="29"/>
      <c r="AE18" s="28"/>
      <c r="AF18" s="28"/>
      <c r="AG18" s="29"/>
      <c r="AH18" s="29"/>
      <c r="AI18" s="28"/>
      <c r="AJ18" s="28"/>
      <c r="AK18" s="29"/>
      <c r="AL18" s="29"/>
      <c r="AM18" s="30" t="n">
        <f aca="false">O18+Q18+S18+U18+W18+Y18+AA18+AC18+AE18+AG18+AI18+AK18</f>
        <v>2204</v>
      </c>
      <c r="AN18" s="30" t="n">
        <f aca="false">P18++R18+T18+V18+X18+Z18+AB18+AD18++AF18+AH18+AJ18+AL18</f>
        <v>828</v>
      </c>
      <c r="AO18" s="31" t="n">
        <f aca="false">SUM(O18:AL18)</f>
        <v>3032</v>
      </c>
      <c r="AP18" s="24" t="n">
        <v>4450</v>
      </c>
      <c r="AQ18" s="24" t="n">
        <v>1710</v>
      </c>
      <c r="AR18" s="24" t="n">
        <f aca="false">SUM(AP18:AQ18)</f>
        <v>6160</v>
      </c>
    </row>
    <row r="19" customFormat="false" ht="14.15" hidden="false" customHeight="false" outlineLevel="0" collapsed="false">
      <c r="A19" s="22" t="n">
        <v>12</v>
      </c>
      <c r="B19" s="22" t="s">
        <v>31</v>
      </c>
      <c r="C19" s="22" t="s">
        <v>32</v>
      </c>
      <c r="D19" s="23" t="s">
        <v>39</v>
      </c>
      <c r="E19" s="22"/>
      <c r="F19" s="22" t="s">
        <v>40</v>
      </c>
      <c r="G19" s="23" t="s">
        <v>39</v>
      </c>
      <c r="H19" s="23"/>
      <c r="I19" s="22" t="s">
        <v>67</v>
      </c>
      <c r="J19" s="22" t="n">
        <v>95310823</v>
      </c>
      <c r="K19" s="22" t="n">
        <v>102100684</v>
      </c>
      <c r="L19" s="22" t="s">
        <v>38</v>
      </c>
      <c r="M19" s="22" t="s">
        <v>38</v>
      </c>
      <c r="N19" s="24" t="n">
        <v>4</v>
      </c>
      <c r="O19" s="25" t="n">
        <v>866</v>
      </c>
      <c r="P19" s="25" t="n">
        <v>1155</v>
      </c>
      <c r="Q19" s="26" t="n">
        <v>0</v>
      </c>
      <c r="R19" s="26" t="n">
        <v>0</v>
      </c>
      <c r="S19" s="25" t="n">
        <v>866</v>
      </c>
      <c r="T19" s="25" t="n">
        <v>1155</v>
      </c>
      <c r="U19" s="27" t="n">
        <v>0</v>
      </c>
      <c r="V19" s="27" t="n">
        <v>0</v>
      </c>
      <c r="W19" s="28" t="n">
        <v>247</v>
      </c>
      <c r="X19" s="28" t="n">
        <v>732</v>
      </c>
      <c r="Y19" s="29" t="n">
        <v>87</v>
      </c>
      <c r="Z19" s="29" t="n">
        <v>469</v>
      </c>
      <c r="AA19" s="28"/>
      <c r="AB19" s="28"/>
      <c r="AC19" s="29"/>
      <c r="AD19" s="29"/>
      <c r="AE19" s="28"/>
      <c r="AF19" s="28"/>
      <c r="AG19" s="29"/>
      <c r="AH19" s="29"/>
      <c r="AI19" s="28"/>
      <c r="AJ19" s="28"/>
      <c r="AK19" s="29"/>
      <c r="AL19" s="29"/>
      <c r="AM19" s="30" t="n">
        <f aca="false">O19+Q19+S19+U19+W19+Y19+AA19+AC19+AE19+AG19+AI19+AK19</f>
        <v>2066</v>
      </c>
      <c r="AN19" s="30" t="n">
        <f aca="false">P19++R19+T19+V19+X19+Z19+AB19+AD19++AF19+AH19+AJ19+AL19</f>
        <v>3511</v>
      </c>
      <c r="AO19" s="31" t="n">
        <f aca="false">SUM(O19:AL19)</f>
        <v>5577</v>
      </c>
      <c r="AP19" s="24" t="n">
        <v>4020</v>
      </c>
      <c r="AQ19" s="24" t="n">
        <v>7740</v>
      </c>
      <c r="AR19" s="24" t="n">
        <f aca="false">SUM(AP19:AQ19)</f>
        <v>11760</v>
      </c>
    </row>
    <row r="20" customFormat="false" ht="14.15" hidden="false" customHeight="false" outlineLevel="0" collapsed="false">
      <c r="A20" s="22" t="n">
        <v>13</v>
      </c>
      <c r="B20" s="22" t="s">
        <v>31</v>
      </c>
      <c r="C20" s="22" t="s">
        <v>32</v>
      </c>
      <c r="D20" s="23" t="s">
        <v>68</v>
      </c>
      <c r="E20" s="22"/>
      <c r="F20" s="22" t="s">
        <v>34</v>
      </c>
      <c r="G20" s="23" t="s">
        <v>35</v>
      </c>
      <c r="H20" s="23"/>
      <c r="I20" s="22" t="s">
        <v>69</v>
      </c>
      <c r="J20" s="22" t="s">
        <v>70</v>
      </c>
      <c r="K20" s="22" t="n">
        <v>103300404</v>
      </c>
      <c r="L20" s="22" t="s">
        <v>38</v>
      </c>
      <c r="M20" s="22" t="s">
        <v>38</v>
      </c>
      <c r="N20" s="24" t="n">
        <v>4</v>
      </c>
      <c r="O20" s="25" t="n">
        <v>127</v>
      </c>
      <c r="P20" s="25" t="n">
        <v>128</v>
      </c>
      <c r="Q20" s="26" t="n">
        <v>0</v>
      </c>
      <c r="R20" s="26" t="n">
        <v>0</v>
      </c>
      <c r="S20" s="25" t="n">
        <v>70</v>
      </c>
      <c r="T20" s="25" t="n">
        <v>80</v>
      </c>
      <c r="U20" s="27" t="n">
        <v>30</v>
      </c>
      <c r="V20" s="27" t="n">
        <v>40</v>
      </c>
      <c r="W20" s="28" t="n">
        <v>0</v>
      </c>
      <c r="X20" s="28" t="n">
        <v>0</v>
      </c>
      <c r="Y20" s="29" t="n">
        <v>0</v>
      </c>
      <c r="Z20" s="29" t="n">
        <v>0</v>
      </c>
      <c r="AA20" s="28" t="n">
        <v>50</v>
      </c>
      <c r="AB20" s="28" t="n">
        <v>10</v>
      </c>
      <c r="AC20" s="29"/>
      <c r="AD20" s="29"/>
      <c r="AE20" s="28"/>
      <c r="AF20" s="28"/>
      <c r="AG20" s="29"/>
      <c r="AH20" s="29"/>
      <c r="AI20" s="28"/>
      <c r="AJ20" s="28"/>
      <c r="AK20" s="29"/>
      <c r="AL20" s="29"/>
      <c r="AM20" s="30" t="n">
        <f aca="false">O20+Q20+S20+U20+W20+Y20+AA20+AC20+AE20+AG20+AI20+AK20</f>
        <v>277</v>
      </c>
      <c r="AN20" s="30" t="n">
        <f aca="false">P20++R20+T20+V20+X20+Z20+AB20+AD20++AF20+AH20+AJ20+AL20</f>
        <v>258</v>
      </c>
      <c r="AO20" s="31" t="n">
        <f aca="false">SUM(O20:AL20)</f>
        <v>535</v>
      </c>
      <c r="AP20" s="24" t="n">
        <v>820</v>
      </c>
      <c r="AQ20" s="24" t="n">
        <v>630</v>
      </c>
      <c r="AR20" s="24" t="n">
        <f aca="false">SUM(AP20:AQ20)</f>
        <v>1450</v>
      </c>
    </row>
    <row r="21" customFormat="false" ht="14.15" hidden="false" customHeight="false" outlineLevel="0" collapsed="false">
      <c r="A21" s="22" t="n">
        <v>14</v>
      </c>
      <c r="B21" s="22" t="s">
        <v>31</v>
      </c>
      <c r="C21" s="22" t="s">
        <v>32</v>
      </c>
      <c r="D21" s="23" t="s">
        <v>71</v>
      </c>
      <c r="E21" s="22"/>
      <c r="F21" s="22" t="s">
        <v>40</v>
      </c>
      <c r="G21" s="23" t="s">
        <v>39</v>
      </c>
      <c r="H21" s="23"/>
      <c r="I21" s="22" t="s">
        <v>72</v>
      </c>
      <c r="J21" s="22" t="s">
        <v>73</v>
      </c>
      <c r="K21" s="22" t="n">
        <v>103300809</v>
      </c>
      <c r="L21" s="22" t="s">
        <v>38</v>
      </c>
      <c r="M21" s="22" t="s">
        <v>38</v>
      </c>
      <c r="N21" s="24" t="n">
        <v>11</v>
      </c>
      <c r="O21" s="25" t="n">
        <v>134</v>
      </c>
      <c r="P21" s="25" t="n">
        <v>56</v>
      </c>
      <c r="Q21" s="26" t="n">
        <v>1035</v>
      </c>
      <c r="R21" s="26" t="n">
        <v>364</v>
      </c>
      <c r="S21" s="25" t="n">
        <v>621</v>
      </c>
      <c r="T21" s="25" t="n">
        <v>277</v>
      </c>
      <c r="U21" s="27" t="n">
        <v>0</v>
      </c>
      <c r="V21" s="27" t="n">
        <v>0</v>
      </c>
      <c r="W21" s="28" t="n">
        <v>319</v>
      </c>
      <c r="X21" s="28" t="n">
        <v>163</v>
      </c>
      <c r="Y21" s="29"/>
      <c r="Z21" s="29"/>
      <c r="AA21" s="28" t="n">
        <v>230</v>
      </c>
      <c r="AB21" s="28" t="n">
        <v>120</v>
      </c>
      <c r="AC21" s="29"/>
      <c r="AD21" s="29"/>
      <c r="AE21" s="28"/>
      <c r="AF21" s="28"/>
      <c r="AG21" s="29"/>
      <c r="AH21" s="29"/>
      <c r="AI21" s="28"/>
      <c r="AJ21" s="28"/>
      <c r="AK21" s="29"/>
      <c r="AL21" s="29"/>
      <c r="AM21" s="30" t="n">
        <f aca="false">O21+Q21+S21+U21+W21+Y21+AA21+AC21+AE21+AG21+AI21+AK21</f>
        <v>2339</v>
      </c>
      <c r="AN21" s="30" t="n">
        <f aca="false">P21++R21+T21+V21+X21+Z21+AB21+AD21++AF21+AH21+AJ21+AL21</f>
        <v>980</v>
      </c>
      <c r="AO21" s="31" t="n">
        <f aca="false">SUM(O21:AL21)</f>
        <v>3319</v>
      </c>
      <c r="AP21" s="24" t="n">
        <v>4170</v>
      </c>
      <c r="AQ21" s="24" t="n">
        <v>1550</v>
      </c>
      <c r="AR21" s="24" t="n">
        <f aca="false">SUM(AP21:AQ21)</f>
        <v>5720</v>
      </c>
    </row>
    <row r="22" customFormat="false" ht="14.15" hidden="false" customHeight="false" outlineLevel="0" collapsed="false">
      <c r="A22" s="22" t="n">
        <v>15</v>
      </c>
      <c r="B22" s="22" t="s">
        <v>31</v>
      </c>
      <c r="C22" s="22" t="s">
        <v>32</v>
      </c>
      <c r="D22" s="23" t="s">
        <v>74</v>
      </c>
      <c r="E22" s="22"/>
      <c r="F22" s="22" t="s">
        <v>40</v>
      </c>
      <c r="G22" s="23" t="s">
        <v>39</v>
      </c>
      <c r="H22" s="23"/>
      <c r="I22" s="22" t="s">
        <v>75</v>
      </c>
      <c r="J22" s="22" t="s">
        <v>76</v>
      </c>
      <c r="K22" s="22" t="n">
        <v>103300808</v>
      </c>
      <c r="L22" s="22" t="s">
        <v>38</v>
      </c>
      <c r="M22" s="22" t="s">
        <v>38</v>
      </c>
      <c r="N22" s="24" t="n">
        <v>11</v>
      </c>
      <c r="O22" s="25" t="n">
        <v>1591</v>
      </c>
      <c r="P22" s="25" t="n">
        <v>572</v>
      </c>
      <c r="Q22" s="26" t="n">
        <v>0</v>
      </c>
      <c r="R22" s="26" t="n">
        <v>0</v>
      </c>
      <c r="S22" s="25" t="n">
        <v>785</v>
      </c>
      <c r="T22" s="25" t="n">
        <v>416</v>
      </c>
      <c r="U22" s="27" t="n">
        <v>0</v>
      </c>
      <c r="V22" s="27" t="n">
        <v>0</v>
      </c>
      <c r="W22" s="28" t="n">
        <v>475</v>
      </c>
      <c r="X22" s="28" t="n">
        <v>144</v>
      </c>
      <c r="Y22" s="29" t="n">
        <v>0</v>
      </c>
      <c r="Z22" s="29" t="n">
        <v>0</v>
      </c>
      <c r="AA22" s="28" t="n">
        <v>400</v>
      </c>
      <c r="AB22" s="28" t="n">
        <v>30</v>
      </c>
      <c r="AC22" s="29"/>
      <c r="AD22" s="29"/>
      <c r="AE22" s="28"/>
      <c r="AF22" s="28"/>
      <c r="AG22" s="29"/>
      <c r="AH22" s="29"/>
      <c r="AI22" s="28"/>
      <c r="AJ22" s="28"/>
      <c r="AK22" s="29"/>
      <c r="AL22" s="29"/>
      <c r="AM22" s="30" t="n">
        <f aca="false">O22+Q22+S22+U22+W22+Y22+AA22+AC22+AE22+AG22+AI22+AK22</f>
        <v>3251</v>
      </c>
      <c r="AN22" s="30" t="n">
        <f aca="false">P22++R22+T22+V22+X22+Z22+AB22+AD22++AF22+AH22+AJ22+AL22</f>
        <v>1162</v>
      </c>
      <c r="AO22" s="31" t="n">
        <f aca="false">SUM(O22:AL22)</f>
        <v>4413</v>
      </c>
      <c r="AP22" s="24" t="n">
        <v>4580</v>
      </c>
      <c r="AQ22" s="24" t="n">
        <v>8220</v>
      </c>
      <c r="AR22" s="24" t="n">
        <f aca="false">SUM(AP22:AQ22)</f>
        <v>12800</v>
      </c>
    </row>
    <row r="23" customFormat="false" ht="14.15" hidden="false" customHeight="false" outlineLevel="0" collapsed="false">
      <c r="A23" s="22" t="n">
        <v>16</v>
      </c>
      <c r="B23" s="22" t="s">
        <v>31</v>
      </c>
      <c r="C23" s="22" t="s">
        <v>32</v>
      </c>
      <c r="D23" s="23" t="s">
        <v>77</v>
      </c>
      <c r="E23" s="22"/>
      <c r="F23" s="22" t="s">
        <v>40</v>
      </c>
      <c r="G23" s="23" t="s">
        <v>39</v>
      </c>
      <c r="H23" s="23"/>
      <c r="I23" s="22" t="s">
        <v>78</v>
      </c>
      <c r="J23" s="22" t="n">
        <v>92860851</v>
      </c>
      <c r="K23" s="22" t="n">
        <v>102102389</v>
      </c>
      <c r="L23" s="22" t="s">
        <v>38</v>
      </c>
      <c r="M23" s="22" t="s">
        <v>38</v>
      </c>
      <c r="N23" s="24" t="n">
        <v>3</v>
      </c>
      <c r="O23" s="25" t="n">
        <v>0</v>
      </c>
      <c r="P23" s="25" t="n">
        <v>0</v>
      </c>
      <c r="Q23" s="26" t="n">
        <v>368</v>
      </c>
      <c r="R23" s="26" t="n">
        <v>91</v>
      </c>
      <c r="S23" s="25" t="n">
        <v>0</v>
      </c>
      <c r="T23" s="25" t="n">
        <v>0</v>
      </c>
      <c r="U23" s="27" t="n">
        <v>0</v>
      </c>
      <c r="V23" s="27" t="n">
        <v>0</v>
      </c>
      <c r="W23" s="28" t="n">
        <v>72</v>
      </c>
      <c r="X23" s="28" t="n">
        <v>36</v>
      </c>
      <c r="Y23" s="29" t="n">
        <v>34</v>
      </c>
      <c r="Z23" s="29" t="n">
        <v>16</v>
      </c>
      <c r="AA23" s="28"/>
      <c r="AB23" s="28"/>
      <c r="AC23" s="29"/>
      <c r="AD23" s="29"/>
      <c r="AE23" s="28"/>
      <c r="AF23" s="28"/>
      <c r="AG23" s="29"/>
      <c r="AH23" s="29"/>
      <c r="AI23" s="28"/>
      <c r="AJ23" s="28"/>
      <c r="AK23" s="29"/>
      <c r="AL23" s="29"/>
      <c r="AM23" s="30" t="n">
        <f aca="false">O23+Q23+S23+U23+W23+Y23+AA23+AC23+AE23+AG23+AI23+AK23</f>
        <v>474</v>
      </c>
      <c r="AN23" s="30" t="n">
        <f aca="false">P23++R23+T23+V23+X23+Z23+AB23+AD23++AF23+AH23+AJ23+AL23</f>
        <v>143</v>
      </c>
      <c r="AO23" s="31" t="n">
        <f aca="false">SUM(O23:AL23)</f>
        <v>617</v>
      </c>
      <c r="AP23" s="24" t="n">
        <v>1790</v>
      </c>
      <c r="AQ23" s="24" t="n">
        <v>2550</v>
      </c>
      <c r="AR23" s="24" t="n">
        <f aca="false">SUM(AP23:AQ23)</f>
        <v>4340</v>
      </c>
    </row>
    <row r="24" customFormat="false" ht="14.15" hidden="false" customHeight="false" outlineLevel="0" collapsed="false">
      <c r="A24" s="22" t="n">
        <v>17</v>
      </c>
      <c r="B24" s="22" t="s">
        <v>31</v>
      </c>
      <c r="C24" s="22" t="s">
        <v>32</v>
      </c>
      <c r="D24" s="23" t="s">
        <v>79</v>
      </c>
      <c r="E24" s="22"/>
      <c r="F24" s="22" t="s">
        <v>34</v>
      </c>
      <c r="G24" s="23" t="s">
        <v>35</v>
      </c>
      <c r="H24" s="23"/>
      <c r="I24" s="22" t="s">
        <v>80</v>
      </c>
      <c r="J24" s="22" t="s">
        <v>81</v>
      </c>
      <c r="K24" s="22" t="n">
        <v>102100880</v>
      </c>
      <c r="L24" s="22" t="s">
        <v>38</v>
      </c>
      <c r="M24" s="22" t="s">
        <v>38</v>
      </c>
      <c r="N24" s="24" t="n">
        <v>14</v>
      </c>
      <c r="O24" s="25" t="n">
        <v>6515</v>
      </c>
      <c r="P24" s="25" t="n">
        <v>2404</v>
      </c>
      <c r="Q24" s="26" t="n">
        <v>0</v>
      </c>
      <c r="R24" s="26" t="n">
        <v>0</v>
      </c>
      <c r="S24" s="25" t="n">
        <v>1970</v>
      </c>
      <c r="T24" s="25" t="n">
        <v>850</v>
      </c>
      <c r="U24" s="27" t="n">
        <v>0</v>
      </c>
      <c r="V24" s="27" t="n">
        <v>0</v>
      </c>
      <c r="W24" s="28" t="n">
        <v>1440</v>
      </c>
      <c r="X24" s="28" t="n">
        <v>720</v>
      </c>
      <c r="Y24" s="29"/>
      <c r="Z24" s="29"/>
      <c r="AA24" s="28"/>
      <c r="AB24" s="28"/>
      <c r="AC24" s="29"/>
      <c r="AD24" s="29"/>
      <c r="AE24" s="28"/>
      <c r="AF24" s="28"/>
      <c r="AG24" s="29"/>
      <c r="AH24" s="29"/>
      <c r="AI24" s="28"/>
      <c r="AJ24" s="28"/>
      <c r="AK24" s="29"/>
      <c r="AL24" s="29"/>
      <c r="AM24" s="30" t="n">
        <f aca="false">O24+Q24+S24+U24+W24+Y24+AA24+AC24+AE24+AG24+AI24+AK24</f>
        <v>9925</v>
      </c>
      <c r="AN24" s="30" t="n">
        <f aca="false">P24++R24+T24+V24+X24+Z24+AB24+AD24++AF24+AH24+AJ24+AL24</f>
        <v>3974</v>
      </c>
      <c r="AO24" s="31" t="n">
        <f aca="false">SUM(O24:AL24)</f>
        <v>13899</v>
      </c>
      <c r="AP24" s="24" t="n">
        <v>17170</v>
      </c>
      <c r="AQ24" s="24" t="n">
        <v>8350</v>
      </c>
      <c r="AR24" s="24" t="n">
        <f aca="false">SUM(AP24:AQ24)</f>
        <v>25520</v>
      </c>
    </row>
    <row r="25" customFormat="false" ht="14.15" hidden="false" customHeight="false" outlineLevel="0" collapsed="false">
      <c r="A25" s="22" t="n">
        <v>18</v>
      </c>
      <c r="B25" s="22" t="s">
        <v>31</v>
      </c>
      <c r="C25" s="22" t="s">
        <v>32</v>
      </c>
      <c r="D25" s="23" t="s">
        <v>82</v>
      </c>
      <c r="E25" s="22"/>
      <c r="F25" s="22" t="s">
        <v>40</v>
      </c>
      <c r="G25" s="23" t="s">
        <v>39</v>
      </c>
      <c r="H25" s="23"/>
      <c r="I25" s="22" t="s">
        <v>83</v>
      </c>
      <c r="J25" s="22" t="n">
        <v>28423738</v>
      </c>
      <c r="K25" s="22" t="n">
        <v>102102384</v>
      </c>
      <c r="L25" s="22" t="s">
        <v>38</v>
      </c>
      <c r="M25" s="22" t="s">
        <v>38</v>
      </c>
      <c r="N25" s="24" t="n">
        <v>4</v>
      </c>
      <c r="O25" s="25" t="n">
        <v>0</v>
      </c>
      <c r="P25" s="25" t="n">
        <v>0</v>
      </c>
      <c r="Q25" s="26" t="n">
        <v>456</v>
      </c>
      <c r="R25" s="26" t="n">
        <v>116</v>
      </c>
      <c r="S25" s="25" t="n">
        <v>0</v>
      </c>
      <c r="T25" s="25" t="n">
        <v>0</v>
      </c>
      <c r="U25" s="27" t="n">
        <v>0</v>
      </c>
      <c r="V25" s="27" t="n">
        <v>0</v>
      </c>
      <c r="W25" s="28" t="n">
        <v>0</v>
      </c>
      <c r="X25" s="28" t="n">
        <v>0</v>
      </c>
      <c r="Y25" s="29" t="n">
        <v>38</v>
      </c>
      <c r="Z25" s="29" t="n">
        <v>36</v>
      </c>
      <c r="AA25" s="28"/>
      <c r="AB25" s="28"/>
      <c r="AC25" s="29"/>
      <c r="AD25" s="29"/>
      <c r="AE25" s="28"/>
      <c r="AF25" s="28"/>
      <c r="AG25" s="29"/>
      <c r="AH25" s="29"/>
      <c r="AI25" s="28"/>
      <c r="AJ25" s="28"/>
      <c r="AK25" s="29"/>
      <c r="AL25" s="29"/>
      <c r="AM25" s="30" t="n">
        <f aca="false">O25+Q25+S25+U25+W25+Y25+AA25+AC25+AE25+AG25+AI25+AK25</f>
        <v>494</v>
      </c>
      <c r="AN25" s="30" t="n">
        <f aca="false">P25++R25+T25+V25+X25+Z25+AB25+AD25++AF25+AH25+AJ25+AL25</f>
        <v>152</v>
      </c>
      <c r="AO25" s="31" t="n">
        <f aca="false">SUM(O25:AL25)</f>
        <v>646</v>
      </c>
      <c r="AP25" s="24" t="n">
        <v>2450</v>
      </c>
      <c r="AQ25" s="24" t="n">
        <v>980</v>
      </c>
      <c r="AR25" s="24" t="n">
        <f aca="false">SUM(AP25:AQ25)</f>
        <v>3430</v>
      </c>
    </row>
    <row r="26" customFormat="false" ht="14.15" hidden="false" customHeight="false" outlineLevel="0" collapsed="false">
      <c r="A26" s="22" t="n">
        <v>19</v>
      </c>
      <c r="B26" s="22" t="s">
        <v>31</v>
      </c>
      <c r="C26" s="22" t="s">
        <v>32</v>
      </c>
      <c r="D26" s="23" t="s">
        <v>84</v>
      </c>
      <c r="E26" s="22"/>
      <c r="F26" s="22" t="s">
        <v>40</v>
      </c>
      <c r="G26" s="23" t="s">
        <v>39</v>
      </c>
      <c r="H26" s="23"/>
      <c r="I26" s="22" t="s">
        <v>85</v>
      </c>
      <c r="J26" s="22" t="n">
        <v>28430538</v>
      </c>
      <c r="K26" s="22" t="n">
        <v>102102383</v>
      </c>
      <c r="L26" s="22" t="s">
        <v>38</v>
      </c>
      <c r="M26" s="22" t="s">
        <v>38</v>
      </c>
      <c r="N26" s="24" t="n">
        <v>4</v>
      </c>
      <c r="O26" s="25" t="n">
        <v>263</v>
      </c>
      <c r="P26" s="25" t="n">
        <v>155</v>
      </c>
      <c r="Q26" s="26" t="n">
        <v>0</v>
      </c>
      <c r="R26" s="26" t="n">
        <v>0</v>
      </c>
      <c r="S26" s="25" t="n">
        <v>180</v>
      </c>
      <c r="T26" s="25" t="n">
        <v>115</v>
      </c>
      <c r="U26" s="27" t="n">
        <v>74</v>
      </c>
      <c r="V26" s="27" t="n">
        <v>74</v>
      </c>
      <c r="W26" s="28"/>
      <c r="X26" s="28"/>
      <c r="Y26" s="29"/>
      <c r="Z26" s="29"/>
      <c r="AA26" s="28"/>
      <c r="AB26" s="28"/>
      <c r="AC26" s="29"/>
      <c r="AD26" s="29"/>
      <c r="AE26" s="28"/>
      <c r="AF26" s="28"/>
      <c r="AG26" s="29"/>
      <c r="AH26" s="29"/>
      <c r="AI26" s="28"/>
      <c r="AJ26" s="28"/>
      <c r="AK26" s="29"/>
      <c r="AL26" s="29"/>
      <c r="AM26" s="30" t="n">
        <f aca="false">O26+Q26+S26+U26+W26+Y26+AA26+AC26+AE26+AG26+AI26+AK26</f>
        <v>517</v>
      </c>
      <c r="AN26" s="30" t="n">
        <f aca="false">P26++R26+T26+V26+X26+Z26+AB26+AD26++AF26+AH26+AJ26+AL26</f>
        <v>344</v>
      </c>
      <c r="AO26" s="31" t="n">
        <f aca="false">SUM(O26:AL26)</f>
        <v>861</v>
      </c>
      <c r="AP26" s="24" t="n">
        <v>2050</v>
      </c>
      <c r="AQ26" s="24" t="n">
        <v>1025</v>
      </c>
      <c r="AR26" s="24" t="n">
        <f aca="false">SUM(AP26:AQ26)</f>
        <v>3075</v>
      </c>
    </row>
    <row r="27" customFormat="false" ht="14.15" hidden="false" customHeight="false" outlineLevel="0" collapsed="false">
      <c r="A27" s="22" t="n">
        <v>20</v>
      </c>
      <c r="B27" s="22" t="s">
        <v>31</v>
      </c>
      <c r="C27" s="22" t="s">
        <v>32</v>
      </c>
      <c r="D27" s="23" t="s">
        <v>86</v>
      </c>
      <c r="E27" s="22"/>
      <c r="F27" s="22" t="s">
        <v>40</v>
      </c>
      <c r="G27" s="23" t="s">
        <v>39</v>
      </c>
      <c r="H27" s="23"/>
      <c r="I27" s="22" t="s">
        <v>87</v>
      </c>
      <c r="J27" s="22" t="n">
        <v>72432966</v>
      </c>
      <c r="K27" s="22" t="n">
        <v>102102388</v>
      </c>
      <c r="L27" s="22" t="s">
        <v>38</v>
      </c>
      <c r="M27" s="22" t="s">
        <v>38</v>
      </c>
      <c r="N27" s="24" t="n">
        <v>18</v>
      </c>
      <c r="O27" s="25" t="n">
        <v>1391</v>
      </c>
      <c r="P27" s="25" t="n">
        <v>1437</v>
      </c>
      <c r="Q27" s="26" t="n">
        <v>0</v>
      </c>
      <c r="R27" s="26" t="n">
        <v>0</v>
      </c>
      <c r="S27" s="25" t="n">
        <v>0</v>
      </c>
      <c r="T27" s="25" t="n">
        <v>0</v>
      </c>
      <c r="U27" s="27" t="n">
        <v>315</v>
      </c>
      <c r="V27" s="27" t="n">
        <v>703</v>
      </c>
      <c r="W27" s="28" t="n">
        <v>77</v>
      </c>
      <c r="X27" s="28" t="n">
        <v>298</v>
      </c>
      <c r="Y27" s="29" t="n">
        <v>117</v>
      </c>
      <c r="Z27" s="29" t="n">
        <v>668</v>
      </c>
      <c r="AA27" s="28"/>
      <c r="AB27" s="28"/>
      <c r="AC27" s="29"/>
      <c r="AD27" s="29"/>
      <c r="AE27" s="28"/>
      <c r="AF27" s="28"/>
      <c r="AG27" s="29"/>
      <c r="AH27" s="29"/>
      <c r="AI27" s="28"/>
      <c r="AJ27" s="28"/>
      <c r="AK27" s="29"/>
      <c r="AL27" s="29"/>
      <c r="AM27" s="30" t="n">
        <f aca="false">O27+Q27+S27+U27+W27+Y27+AA27+AC27+AE27+AG27+AI27+AK27</f>
        <v>1900</v>
      </c>
      <c r="AN27" s="30" t="n">
        <f aca="false">P27++R27+T27+V27+X27+Z27+AB27+AD27++AF27+AH27+AJ27+AL27</f>
        <v>3106</v>
      </c>
      <c r="AO27" s="31" t="n">
        <f aca="false">SUM(O27:AL27)</f>
        <v>5006</v>
      </c>
      <c r="AP27" s="24" t="n">
        <v>9540</v>
      </c>
      <c r="AQ27" s="24" t="n">
        <v>17860</v>
      </c>
      <c r="AR27" s="24" t="n">
        <f aca="false">SUM(AP27:AQ27)</f>
        <v>27400</v>
      </c>
    </row>
    <row r="28" customFormat="false" ht="16.5" hidden="false" customHeight="true" outlineLevel="0" collapsed="false">
      <c r="A28" s="22" t="n">
        <v>21</v>
      </c>
      <c r="B28" s="22" t="s">
        <v>31</v>
      </c>
      <c r="C28" s="22" t="s">
        <v>32</v>
      </c>
      <c r="D28" s="23" t="s">
        <v>88</v>
      </c>
      <c r="E28" s="22"/>
      <c r="F28" s="22" t="s">
        <v>40</v>
      </c>
      <c r="G28" s="23" t="s">
        <v>39</v>
      </c>
      <c r="H28" s="23"/>
      <c r="I28" s="22" t="s">
        <v>89</v>
      </c>
      <c r="J28" s="22" t="s">
        <v>90</v>
      </c>
      <c r="K28" s="22" t="n">
        <v>102200014</v>
      </c>
      <c r="L28" s="22" t="s">
        <v>38</v>
      </c>
      <c r="M28" s="22" t="s">
        <v>38</v>
      </c>
      <c r="N28" s="24" t="n">
        <v>3</v>
      </c>
      <c r="O28" s="28" t="n">
        <v>0</v>
      </c>
      <c r="P28" s="28" t="n">
        <v>0</v>
      </c>
      <c r="Q28" s="32" t="n">
        <v>780</v>
      </c>
      <c r="R28" s="32" t="n">
        <v>268</v>
      </c>
      <c r="S28" s="28" t="n">
        <v>0</v>
      </c>
      <c r="T28" s="28" t="n">
        <v>0</v>
      </c>
      <c r="U28" s="27" t="n">
        <v>0</v>
      </c>
      <c r="V28" s="27" t="n">
        <v>0</v>
      </c>
      <c r="W28" s="28" t="n">
        <v>184</v>
      </c>
      <c r="X28" s="28" t="n">
        <v>106</v>
      </c>
      <c r="Y28" s="29" t="n">
        <v>76</v>
      </c>
      <c r="Z28" s="29" t="n">
        <v>48</v>
      </c>
      <c r="AA28" s="28"/>
      <c r="AB28" s="28"/>
      <c r="AC28" s="29"/>
      <c r="AD28" s="29"/>
      <c r="AE28" s="28"/>
      <c r="AF28" s="28"/>
      <c r="AG28" s="29"/>
      <c r="AH28" s="29"/>
      <c r="AI28" s="28"/>
      <c r="AJ28" s="28"/>
      <c r="AK28" s="29"/>
      <c r="AL28" s="29"/>
      <c r="AM28" s="30" t="n">
        <f aca="false">O28+Q28+S28+U28+W28+Y28+AA28+AC28+AE28+AG28+AI28+AK28</f>
        <v>1040</v>
      </c>
      <c r="AN28" s="30" t="n">
        <f aca="false">P28++R28+T28+V28+X28+Z28+AB28+AD28++AF28+AH28+AJ28+AL28</f>
        <v>422</v>
      </c>
      <c r="AO28" s="31" t="n">
        <f aca="false">SUM(O28:AL28)</f>
        <v>1462</v>
      </c>
      <c r="AP28" s="24" t="n">
        <v>2180</v>
      </c>
      <c r="AQ28" s="24" t="n">
        <v>660</v>
      </c>
      <c r="AR28" s="24" t="n">
        <f aca="false">SUM(AP28:AQ28)</f>
        <v>2840</v>
      </c>
    </row>
    <row r="29" customFormat="false" ht="18.75" hidden="false" customHeight="true" outlineLevel="0" collapsed="false">
      <c r="A29" s="22" t="n">
        <v>22</v>
      </c>
      <c r="B29" s="22" t="s">
        <v>31</v>
      </c>
      <c r="C29" s="22" t="s">
        <v>32</v>
      </c>
      <c r="D29" s="23" t="s">
        <v>91</v>
      </c>
      <c r="E29" s="22"/>
      <c r="F29" s="22" t="s">
        <v>40</v>
      </c>
      <c r="G29" s="23" t="s">
        <v>39</v>
      </c>
      <c r="H29" s="23"/>
      <c r="I29" s="22" t="s">
        <v>92</v>
      </c>
      <c r="J29" s="22" t="s">
        <v>93</v>
      </c>
      <c r="K29" s="22" t="n">
        <v>102200015</v>
      </c>
      <c r="L29" s="22" t="s">
        <v>38</v>
      </c>
      <c r="M29" s="22" t="s">
        <v>38</v>
      </c>
      <c r="N29" s="24" t="n">
        <v>4</v>
      </c>
      <c r="O29" s="28" t="n">
        <v>0</v>
      </c>
      <c r="P29" s="28" t="n">
        <v>0</v>
      </c>
      <c r="Q29" s="32" t="n">
        <v>548</v>
      </c>
      <c r="R29" s="32" t="n">
        <v>172</v>
      </c>
      <c r="S29" s="28" t="n">
        <v>0</v>
      </c>
      <c r="T29" s="28" t="n">
        <v>0</v>
      </c>
      <c r="U29" s="27" t="n">
        <v>0</v>
      </c>
      <c r="V29" s="27" t="n">
        <v>0</v>
      </c>
      <c r="W29" s="28" t="n">
        <v>188</v>
      </c>
      <c r="X29" s="28" t="n">
        <v>72</v>
      </c>
      <c r="Y29" s="29" t="n">
        <v>72</v>
      </c>
      <c r="Z29" s="29" t="n">
        <v>34</v>
      </c>
      <c r="AA29" s="28"/>
      <c r="AB29" s="28"/>
      <c r="AC29" s="29"/>
      <c r="AD29" s="29"/>
      <c r="AE29" s="28"/>
      <c r="AF29" s="28"/>
      <c r="AG29" s="29"/>
      <c r="AH29" s="29"/>
      <c r="AI29" s="28"/>
      <c r="AJ29" s="28"/>
      <c r="AK29" s="29"/>
      <c r="AL29" s="29"/>
      <c r="AM29" s="30" t="n">
        <f aca="false">O29+Q29+S29+U29+W29+Y29+AA29+AC29+AE29+AG29+AI29+AK29</f>
        <v>808</v>
      </c>
      <c r="AN29" s="30" t="n">
        <f aca="false">P29++R29+T29+V29+X29+Z29+AB29+AD29++AF29+AH29+AJ29+AL29</f>
        <v>278</v>
      </c>
      <c r="AO29" s="31" t="n">
        <f aca="false">SUM(O29:AL29)</f>
        <v>1086</v>
      </c>
      <c r="AP29" s="24" t="n">
        <v>1570</v>
      </c>
      <c r="AQ29" s="24" t="n">
        <v>710</v>
      </c>
      <c r="AR29" s="24" t="n">
        <f aca="false">SUM(AP29:AQ29)</f>
        <v>2280</v>
      </c>
    </row>
    <row r="30" customFormat="false" ht="19.5" hidden="false" customHeight="true" outlineLevel="0" collapsed="false">
      <c r="A30" s="22" t="n">
        <v>23</v>
      </c>
      <c r="B30" s="22" t="s">
        <v>31</v>
      </c>
      <c r="C30" s="22" t="s">
        <v>32</v>
      </c>
      <c r="D30" s="23" t="s">
        <v>94</v>
      </c>
      <c r="E30" s="22"/>
      <c r="F30" s="22" t="s">
        <v>40</v>
      </c>
      <c r="G30" s="23" t="s">
        <v>39</v>
      </c>
      <c r="H30" s="23"/>
      <c r="I30" s="22" t="s">
        <v>95</v>
      </c>
      <c r="J30" s="22" t="n">
        <v>95540397</v>
      </c>
      <c r="K30" s="22" t="n">
        <v>102200016</v>
      </c>
      <c r="L30" s="22" t="s">
        <v>38</v>
      </c>
      <c r="M30" s="22" t="s">
        <v>38</v>
      </c>
      <c r="N30" s="24" t="n">
        <v>5</v>
      </c>
      <c r="O30" s="28" t="n">
        <v>0</v>
      </c>
      <c r="P30" s="28" t="n">
        <v>0</v>
      </c>
      <c r="Q30" s="32" t="n">
        <v>917</v>
      </c>
      <c r="R30" s="32" t="n">
        <v>273</v>
      </c>
      <c r="S30" s="28" t="n">
        <v>0</v>
      </c>
      <c r="T30" s="28" t="n">
        <v>0</v>
      </c>
      <c r="U30" s="27" t="n">
        <v>0</v>
      </c>
      <c r="V30" s="27" t="n">
        <v>0</v>
      </c>
      <c r="W30" s="28" t="n">
        <v>290</v>
      </c>
      <c r="X30" s="28" t="n">
        <v>170</v>
      </c>
      <c r="Y30" s="29" t="n">
        <v>97</v>
      </c>
      <c r="Z30" s="29" t="n">
        <v>94</v>
      </c>
      <c r="AA30" s="28"/>
      <c r="AB30" s="28"/>
      <c r="AC30" s="29"/>
      <c r="AD30" s="29"/>
      <c r="AE30" s="28"/>
      <c r="AF30" s="28"/>
      <c r="AG30" s="29"/>
      <c r="AH30" s="29"/>
      <c r="AI30" s="28"/>
      <c r="AJ30" s="28"/>
      <c r="AK30" s="29"/>
      <c r="AL30" s="29"/>
      <c r="AM30" s="30" t="n">
        <f aca="false">O30+Q30+S30+U30+W30+Y30+AA30+AC30+AE30+AG30+AI30+AK30</f>
        <v>1304</v>
      </c>
      <c r="AN30" s="30" t="n">
        <f aca="false">P30++R30+T30+V30+X30+Z30+AB30+AD30++AF30+AH30+AJ30+AL30</f>
        <v>537</v>
      </c>
      <c r="AO30" s="31" t="n">
        <f aca="false">SUM(O30:AL30)</f>
        <v>1841</v>
      </c>
      <c r="AP30" s="24" t="n">
        <v>2720</v>
      </c>
      <c r="AQ30" s="24" t="n">
        <v>1250</v>
      </c>
      <c r="AR30" s="24" t="n">
        <f aca="false">SUM(AP30:AQ30)</f>
        <v>3970</v>
      </c>
    </row>
    <row r="31" customFormat="false" ht="16.5" hidden="false" customHeight="true" outlineLevel="0" collapsed="false">
      <c r="A31" s="22" t="n">
        <v>24</v>
      </c>
      <c r="B31" s="22" t="s">
        <v>31</v>
      </c>
      <c r="C31" s="22" t="s">
        <v>32</v>
      </c>
      <c r="D31" s="23" t="s">
        <v>96</v>
      </c>
      <c r="E31" s="22"/>
      <c r="F31" s="22" t="s">
        <v>40</v>
      </c>
      <c r="G31" s="23" t="s">
        <v>39</v>
      </c>
      <c r="H31" s="23"/>
      <c r="I31" s="22" t="s">
        <v>97</v>
      </c>
      <c r="J31" s="22" t="s">
        <v>98</v>
      </c>
      <c r="K31" s="22" t="n">
        <v>103330231</v>
      </c>
      <c r="L31" s="22" t="s">
        <v>38</v>
      </c>
      <c r="M31" s="22" t="s">
        <v>38</v>
      </c>
      <c r="N31" s="24" t="n">
        <v>11</v>
      </c>
      <c r="O31" s="28" t="n">
        <v>353</v>
      </c>
      <c r="P31" s="28" t="n">
        <v>50</v>
      </c>
      <c r="Q31" s="27" t="n">
        <v>653</v>
      </c>
      <c r="R31" s="27" t="n">
        <v>222</v>
      </c>
      <c r="S31" s="28" t="n">
        <v>0</v>
      </c>
      <c r="T31" s="28" t="n">
        <v>0</v>
      </c>
      <c r="U31" s="27" t="n">
        <v>376</v>
      </c>
      <c r="V31" s="27" t="n">
        <v>115</v>
      </c>
      <c r="W31" s="28"/>
      <c r="X31" s="28"/>
      <c r="Y31" s="29" t="n">
        <v>149</v>
      </c>
      <c r="Z31" s="29" t="n">
        <v>89</v>
      </c>
      <c r="AA31" s="28"/>
      <c r="AB31" s="28"/>
      <c r="AC31" s="29"/>
      <c r="AD31" s="29"/>
      <c r="AE31" s="28"/>
      <c r="AF31" s="28"/>
      <c r="AG31" s="29"/>
      <c r="AH31" s="29"/>
      <c r="AI31" s="28"/>
      <c r="AJ31" s="28"/>
      <c r="AK31" s="29"/>
      <c r="AL31" s="29"/>
      <c r="AM31" s="30" t="n">
        <f aca="false">O31+Q31+S31+U31+W31+Y31+AA31+AC31+AE31+AG31+AI31+AK31</f>
        <v>1531</v>
      </c>
      <c r="AN31" s="30" t="n">
        <f aca="false">P31++R31+T31+V31+X31+Z31+AB31+AD31++AF31+AH31+AJ31+AL31</f>
        <v>476</v>
      </c>
      <c r="AO31" s="31" t="n">
        <f aca="false">SUM(O31:AL31)</f>
        <v>2007</v>
      </c>
      <c r="AP31" s="24" t="n">
        <v>4170</v>
      </c>
      <c r="AQ31" s="24" t="n">
        <v>1670</v>
      </c>
      <c r="AR31" s="24" t="n">
        <f aca="false">SUM(AP31:AQ31)</f>
        <v>5840</v>
      </c>
    </row>
    <row r="32" customFormat="false" ht="16.5" hidden="false" customHeight="true" outlineLevel="0" collapsed="false">
      <c r="A32" s="22" t="n">
        <v>25</v>
      </c>
      <c r="B32" s="22" t="s">
        <v>31</v>
      </c>
      <c r="C32" s="22" t="s">
        <v>32</v>
      </c>
      <c r="D32" s="23" t="s">
        <v>99</v>
      </c>
      <c r="E32" s="22"/>
      <c r="F32" s="22" t="s">
        <v>40</v>
      </c>
      <c r="G32" s="23" t="s">
        <v>39</v>
      </c>
      <c r="H32" s="23"/>
      <c r="I32" s="22" t="s">
        <v>100</v>
      </c>
      <c r="J32" s="22" t="s">
        <v>101</v>
      </c>
      <c r="K32" s="22" t="n">
        <v>102220059</v>
      </c>
      <c r="L32" s="22" t="s">
        <v>38</v>
      </c>
      <c r="M32" s="22" t="s">
        <v>38</v>
      </c>
      <c r="N32" s="24" t="n">
        <v>5</v>
      </c>
      <c r="O32" s="28" t="n">
        <v>213</v>
      </c>
      <c r="P32" s="28" t="n">
        <v>233</v>
      </c>
      <c r="Q32" s="32" t="n">
        <v>0</v>
      </c>
      <c r="R32" s="32" t="n">
        <v>0</v>
      </c>
      <c r="S32" s="28" t="n">
        <v>212</v>
      </c>
      <c r="T32" s="28" t="n">
        <v>94</v>
      </c>
      <c r="U32" s="29" t="n">
        <v>0</v>
      </c>
      <c r="V32" s="29" t="n">
        <v>0</v>
      </c>
      <c r="W32" s="28" t="n">
        <v>121</v>
      </c>
      <c r="X32" s="28" t="n">
        <v>13</v>
      </c>
      <c r="Y32" s="29" t="n">
        <v>0</v>
      </c>
      <c r="Z32" s="29" t="n">
        <v>0</v>
      </c>
      <c r="AA32" s="28" t="n">
        <v>123</v>
      </c>
      <c r="AB32" s="28" t="n">
        <v>12</v>
      </c>
      <c r="AC32" s="29"/>
      <c r="AD32" s="29"/>
      <c r="AE32" s="28"/>
      <c r="AF32" s="28"/>
      <c r="AG32" s="29"/>
      <c r="AH32" s="29"/>
      <c r="AI32" s="28"/>
      <c r="AJ32" s="28"/>
      <c r="AK32" s="29"/>
      <c r="AL32" s="29"/>
      <c r="AM32" s="30" t="n">
        <f aca="false">O32+Q32+S32+U32+W32+Y32+AA32+AC32+AE32+AG32+AI32+AK32</f>
        <v>669</v>
      </c>
      <c r="AN32" s="30" t="n">
        <f aca="false">P32++R32+T32+V32+X32+Z32+AB32+AD32++AF32+AH32+AJ32+AL32</f>
        <v>352</v>
      </c>
      <c r="AO32" s="31" t="n">
        <f aca="false">SUM(O32:AL32)</f>
        <v>1021</v>
      </c>
      <c r="AP32" s="24" t="n">
        <v>1670</v>
      </c>
      <c r="AQ32" s="24" t="n">
        <v>870</v>
      </c>
      <c r="AR32" s="24" t="n">
        <f aca="false">SUM(AP32:AQ32)</f>
        <v>2540</v>
      </c>
    </row>
    <row r="33" customFormat="false" ht="18.75" hidden="false" customHeight="true" outlineLevel="0" collapsed="false">
      <c r="A33" s="22" t="n">
        <v>26</v>
      </c>
      <c r="B33" s="22" t="s">
        <v>31</v>
      </c>
      <c r="C33" s="22" t="s">
        <v>32</v>
      </c>
      <c r="D33" s="23" t="s">
        <v>102</v>
      </c>
      <c r="E33" s="22"/>
      <c r="F33" s="22" t="s">
        <v>40</v>
      </c>
      <c r="G33" s="23" t="s">
        <v>39</v>
      </c>
      <c r="H33" s="23"/>
      <c r="I33" s="22" t="s">
        <v>103</v>
      </c>
      <c r="J33" s="22" t="s">
        <v>104</v>
      </c>
      <c r="K33" s="22" t="n">
        <v>102220060</v>
      </c>
      <c r="L33" s="22" t="s">
        <v>38</v>
      </c>
      <c r="M33" s="22" t="s">
        <v>38</v>
      </c>
      <c r="N33" s="24" t="n">
        <v>14</v>
      </c>
      <c r="O33" s="28" t="n">
        <v>1339</v>
      </c>
      <c r="P33" s="28" t="n">
        <v>1534</v>
      </c>
      <c r="Q33" s="32" t="n">
        <v>827</v>
      </c>
      <c r="R33" s="32" t="n">
        <v>1717</v>
      </c>
      <c r="S33" s="28" t="n">
        <v>0</v>
      </c>
      <c r="T33" s="28" t="n">
        <v>0</v>
      </c>
      <c r="U33" s="27" t="n">
        <v>0</v>
      </c>
      <c r="V33" s="27" t="n">
        <v>0</v>
      </c>
      <c r="W33" s="28" t="n">
        <v>314</v>
      </c>
      <c r="X33" s="28" t="n">
        <v>1537</v>
      </c>
      <c r="Y33" s="29" t="n">
        <v>0</v>
      </c>
      <c r="Z33" s="29" t="n">
        <v>0</v>
      </c>
      <c r="AA33" s="28" t="n">
        <v>272</v>
      </c>
      <c r="AB33" s="28" t="n">
        <v>1662</v>
      </c>
      <c r="AC33" s="29"/>
      <c r="AD33" s="29"/>
      <c r="AE33" s="28"/>
      <c r="AF33" s="28"/>
      <c r="AG33" s="29"/>
      <c r="AH33" s="29"/>
      <c r="AI33" s="28"/>
      <c r="AJ33" s="28"/>
      <c r="AK33" s="29"/>
      <c r="AL33" s="29"/>
      <c r="AM33" s="30" t="n">
        <f aca="false">O33+Q33+S33+U33+W33+Y33+AA33+AC33+AE33+AG33+AI33+AK33</f>
        <v>2752</v>
      </c>
      <c r="AN33" s="30" t="n">
        <f aca="false">P33++R33+T33+V33+X33+Z33+AB33+AD33++AF33+AH33+AJ33+AL33</f>
        <v>6450</v>
      </c>
      <c r="AO33" s="31" t="n">
        <f aca="false">SUM(O33:AL33)</f>
        <v>9202</v>
      </c>
      <c r="AP33" s="24" t="n">
        <v>6200</v>
      </c>
      <c r="AQ33" s="24" t="n">
        <v>3500</v>
      </c>
      <c r="AR33" s="24" t="n">
        <f aca="false">SUM(AP33:AQ33)</f>
        <v>9700</v>
      </c>
    </row>
    <row r="34" customFormat="false" ht="16.5" hidden="false" customHeight="true" outlineLevel="0" collapsed="false">
      <c r="A34" s="22" t="n">
        <v>27</v>
      </c>
      <c r="B34" s="22" t="s">
        <v>31</v>
      </c>
      <c r="C34" s="22" t="s">
        <v>32</v>
      </c>
      <c r="D34" s="23" t="s">
        <v>105</v>
      </c>
      <c r="E34" s="22" t="s">
        <v>106</v>
      </c>
      <c r="F34" s="22" t="s">
        <v>107</v>
      </c>
      <c r="G34" s="23" t="s">
        <v>108</v>
      </c>
      <c r="H34" s="23"/>
      <c r="I34" s="22" t="s">
        <v>109</v>
      </c>
      <c r="J34" s="22" t="n">
        <v>14311933</v>
      </c>
      <c r="K34" s="22" t="n">
        <v>101998246</v>
      </c>
      <c r="L34" s="22" t="s">
        <v>38</v>
      </c>
      <c r="M34" s="22" t="s">
        <v>38</v>
      </c>
      <c r="N34" s="24" t="n">
        <v>5</v>
      </c>
      <c r="O34" s="28" t="n">
        <v>799</v>
      </c>
      <c r="P34" s="28" t="n">
        <v>338</v>
      </c>
      <c r="Q34" s="32" t="n">
        <v>0</v>
      </c>
      <c r="R34" s="32" t="n">
        <v>0</v>
      </c>
      <c r="S34" s="28" t="n">
        <v>755</v>
      </c>
      <c r="T34" s="28" t="n">
        <v>398</v>
      </c>
      <c r="U34" s="29" t="n">
        <v>0</v>
      </c>
      <c r="V34" s="29" t="n">
        <v>0</v>
      </c>
      <c r="W34" s="28" t="n">
        <v>292</v>
      </c>
      <c r="X34" s="28" t="n">
        <v>306</v>
      </c>
      <c r="Y34" s="29" t="n">
        <v>0</v>
      </c>
      <c r="Z34" s="29" t="n">
        <v>0</v>
      </c>
      <c r="AA34" s="28" t="n">
        <v>268</v>
      </c>
      <c r="AB34" s="28" t="n">
        <v>271</v>
      </c>
      <c r="AC34" s="29"/>
      <c r="AD34" s="29"/>
      <c r="AE34" s="28"/>
      <c r="AF34" s="28"/>
      <c r="AG34" s="29"/>
      <c r="AH34" s="29"/>
      <c r="AI34" s="28"/>
      <c r="AJ34" s="28"/>
      <c r="AK34" s="29"/>
      <c r="AL34" s="29"/>
      <c r="AM34" s="30" t="n">
        <f aca="false">O34+Q34+S34+U34+W34+Y34+AA34+AC34+AE34+AG34+AI34+AK34</f>
        <v>2114</v>
      </c>
      <c r="AN34" s="30" t="n">
        <f aca="false">P34++R34+T34+V34+X34+Z34+AB34+AD34++AF34+AH34+AJ34+AL34</f>
        <v>1313</v>
      </c>
      <c r="AO34" s="31" t="n">
        <f aca="false">SUM(O34:AL34)</f>
        <v>3427</v>
      </c>
      <c r="AP34" s="24" t="n">
        <v>3540</v>
      </c>
      <c r="AQ34" s="24" t="n">
        <v>7000</v>
      </c>
      <c r="AR34" s="24" t="n">
        <f aca="false">SUM(AP34:AQ34)</f>
        <v>10540</v>
      </c>
    </row>
    <row r="35" customFormat="false" ht="17.25" hidden="false" customHeight="true" outlineLevel="0" collapsed="false">
      <c r="A35" s="22" t="n">
        <v>28</v>
      </c>
      <c r="B35" s="22" t="s">
        <v>31</v>
      </c>
      <c r="C35" s="22" t="s">
        <v>32</v>
      </c>
      <c r="D35" s="23" t="s">
        <v>110</v>
      </c>
      <c r="E35" s="22"/>
      <c r="F35" s="22" t="s">
        <v>40</v>
      </c>
      <c r="G35" s="23" t="s">
        <v>39</v>
      </c>
      <c r="H35" s="23"/>
      <c r="I35" s="22" t="s">
        <v>111</v>
      </c>
      <c r="J35" s="22" t="n">
        <v>71909625</v>
      </c>
      <c r="K35" s="22" t="n">
        <v>101998260</v>
      </c>
      <c r="L35" s="22" t="s">
        <v>38</v>
      </c>
      <c r="M35" s="22" t="s">
        <v>38</v>
      </c>
      <c r="N35" s="24" t="n">
        <v>11</v>
      </c>
      <c r="O35" s="28" t="n">
        <v>1830</v>
      </c>
      <c r="P35" s="28" t="n">
        <v>598</v>
      </c>
      <c r="Q35" s="32" t="n">
        <v>1144</v>
      </c>
      <c r="R35" s="32" t="n">
        <v>518</v>
      </c>
      <c r="S35" s="28" t="n">
        <v>0</v>
      </c>
      <c r="T35" s="28" t="n">
        <v>0</v>
      </c>
      <c r="U35" s="27" t="n">
        <v>0</v>
      </c>
      <c r="V35" s="27" t="n">
        <v>0</v>
      </c>
      <c r="W35" s="28" t="n">
        <v>525</v>
      </c>
      <c r="X35" s="28" t="n">
        <v>308</v>
      </c>
      <c r="Y35" s="29" t="n">
        <v>0</v>
      </c>
      <c r="Z35" s="29" t="n">
        <v>0</v>
      </c>
      <c r="AA35" s="28" t="n">
        <v>429</v>
      </c>
      <c r="AB35" s="28" t="n">
        <v>292</v>
      </c>
      <c r="AC35" s="29"/>
      <c r="AD35" s="29"/>
      <c r="AE35" s="28"/>
      <c r="AF35" s="28"/>
      <c r="AG35" s="29"/>
      <c r="AH35" s="29"/>
      <c r="AI35" s="28"/>
      <c r="AJ35" s="28"/>
      <c r="AK35" s="29"/>
      <c r="AL35" s="29"/>
      <c r="AM35" s="30" t="n">
        <f aca="false">O35+Q35+S35+U35+W35+Y35+AA35+AC35+AE35+AG35+AI35+AK35</f>
        <v>3928</v>
      </c>
      <c r="AN35" s="30" t="n">
        <f aca="false">P35++R35+T35+V35+X35+Z35+AB35+AD35++AF35+AH35+AJ35+AL35</f>
        <v>1716</v>
      </c>
      <c r="AO35" s="31" t="n">
        <f aca="false">SUM(O35:AL35)</f>
        <v>5644</v>
      </c>
      <c r="AP35" s="24" t="n">
        <v>8430</v>
      </c>
      <c r="AQ35" s="24" t="n">
        <v>4300</v>
      </c>
      <c r="AR35" s="24" t="n">
        <f aca="false">SUM(AP35:AQ35)</f>
        <v>12730</v>
      </c>
    </row>
    <row r="36" customFormat="false" ht="18.75" hidden="false" customHeight="true" outlineLevel="0" collapsed="false">
      <c r="A36" s="22" t="n">
        <v>29</v>
      </c>
      <c r="B36" s="22" t="s">
        <v>31</v>
      </c>
      <c r="C36" s="22" t="s">
        <v>32</v>
      </c>
      <c r="D36" s="23" t="s">
        <v>112</v>
      </c>
      <c r="E36" s="22"/>
      <c r="F36" s="22" t="s">
        <v>40</v>
      </c>
      <c r="G36" s="23" t="s">
        <v>39</v>
      </c>
      <c r="H36" s="23"/>
      <c r="I36" s="22" t="s">
        <v>113</v>
      </c>
      <c r="J36" s="22" t="n">
        <v>71883081</v>
      </c>
      <c r="K36" s="22" t="n">
        <v>101998356</v>
      </c>
      <c r="L36" s="22" t="s">
        <v>38</v>
      </c>
      <c r="M36" s="22" t="s">
        <v>38</v>
      </c>
      <c r="N36" s="24" t="n">
        <v>14</v>
      </c>
      <c r="O36" s="28" t="n">
        <v>1940</v>
      </c>
      <c r="P36" s="28" t="n">
        <v>748</v>
      </c>
      <c r="Q36" s="32" t="n">
        <v>1409</v>
      </c>
      <c r="R36" s="32" t="n">
        <v>610</v>
      </c>
      <c r="S36" s="28" t="n">
        <v>0</v>
      </c>
      <c r="T36" s="28" t="n">
        <v>0</v>
      </c>
      <c r="U36" s="29" t="n">
        <v>0</v>
      </c>
      <c r="V36" s="29" t="n">
        <v>0</v>
      </c>
      <c r="W36" s="28" t="n">
        <v>0</v>
      </c>
      <c r="X36" s="28" t="n">
        <v>0</v>
      </c>
      <c r="Y36" s="29" t="n">
        <v>0</v>
      </c>
      <c r="Z36" s="29" t="n">
        <v>0</v>
      </c>
      <c r="AA36" s="28" t="n">
        <v>584</v>
      </c>
      <c r="AB36" s="28" t="n">
        <v>341</v>
      </c>
      <c r="AC36" s="29"/>
      <c r="AD36" s="29"/>
      <c r="AE36" s="28"/>
      <c r="AF36" s="28"/>
      <c r="AG36" s="29"/>
      <c r="AH36" s="29"/>
      <c r="AI36" s="28"/>
      <c r="AJ36" s="28"/>
      <c r="AK36" s="29"/>
      <c r="AL36" s="29"/>
      <c r="AM36" s="30" t="n">
        <f aca="false">O36+Q36+S36+U36+W36+Y36+AA36+AC36+AE36+AG36+AI36+AK36</f>
        <v>3933</v>
      </c>
      <c r="AN36" s="30" t="n">
        <f aca="false">P36++R36+T36+V36+X36+Z36+AB36+AD36++AF36+AH36+AJ36+AL36</f>
        <v>1699</v>
      </c>
      <c r="AO36" s="31" t="n">
        <f aca="false">SUM(O36:AL36)</f>
        <v>5632</v>
      </c>
      <c r="AP36" s="24" t="n">
        <v>7620</v>
      </c>
      <c r="AQ36" s="24" t="n">
        <v>3870</v>
      </c>
      <c r="AR36" s="24" t="n">
        <f aca="false">SUM(AP36:AQ36)</f>
        <v>11490</v>
      </c>
    </row>
    <row r="37" customFormat="false" ht="18.75" hidden="false" customHeight="true" outlineLevel="0" collapsed="false">
      <c r="A37" s="22" t="n">
        <v>30</v>
      </c>
      <c r="B37" s="22" t="s">
        <v>31</v>
      </c>
      <c r="C37" s="22" t="s">
        <v>32</v>
      </c>
      <c r="D37" s="23" t="s">
        <v>114</v>
      </c>
      <c r="E37" s="22"/>
      <c r="F37" s="22" t="s">
        <v>40</v>
      </c>
      <c r="G37" s="23" t="s">
        <v>39</v>
      </c>
      <c r="H37" s="23"/>
      <c r="I37" s="22" t="s">
        <v>115</v>
      </c>
      <c r="J37" s="22" t="n">
        <v>71883846</v>
      </c>
      <c r="K37" s="22" t="n">
        <v>101998281</v>
      </c>
      <c r="L37" s="22" t="s">
        <v>38</v>
      </c>
      <c r="M37" s="22" t="s">
        <v>38</v>
      </c>
      <c r="N37" s="24" t="n">
        <v>9</v>
      </c>
      <c r="O37" s="28" t="n">
        <v>1649</v>
      </c>
      <c r="P37" s="28" t="n">
        <v>804</v>
      </c>
      <c r="Q37" s="32" t="n">
        <v>1016</v>
      </c>
      <c r="R37" s="32" t="n">
        <v>634</v>
      </c>
      <c r="S37" s="28" t="n">
        <v>0</v>
      </c>
      <c r="T37" s="28" t="n">
        <v>0</v>
      </c>
      <c r="U37" s="27" t="n">
        <v>0</v>
      </c>
      <c r="V37" s="27" t="n">
        <v>0</v>
      </c>
      <c r="W37" s="28" t="n">
        <v>465</v>
      </c>
      <c r="X37" s="28" t="n">
        <v>323</v>
      </c>
      <c r="Y37" s="29" t="n">
        <v>0</v>
      </c>
      <c r="Z37" s="29" t="n">
        <v>0</v>
      </c>
      <c r="AA37" s="28" t="n">
        <v>493</v>
      </c>
      <c r="AB37" s="28" t="n">
        <v>410</v>
      </c>
      <c r="AC37" s="29"/>
      <c r="AD37" s="29"/>
      <c r="AE37" s="28"/>
      <c r="AF37" s="28"/>
      <c r="AG37" s="29"/>
      <c r="AH37" s="29"/>
      <c r="AI37" s="28"/>
      <c r="AJ37" s="28"/>
      <c r="AK37" s="29"/>
      <c r="AL37" s="29"/>
      <c r="AM37" s="30" t="n">
        <f aca="false">O37+Q37+S37+U37+W37+Y37+AA37+AC37+AE37+AG37+AI37+AK37</f>
        <v>3623</v>
      </c>
      <c r="AN37" s="30" t="n">
        <f aca="false">P37++R37+T37+V37+X37+Z37+AB37+AD37++AF37+AH37+AJ37+AL37</f>
        <v>2171</v>
      </c>
      <c r="AO37" s="31" t="n">
        <f aca="false">SUM(O37:AL37)</f>
        <v>5794</v>
      </c>
      <c r="AP37" s="24" t="n">
        <v>7990</v>
      </c>
      <c r="AQ37" s="24" t="n">
        <v>3880</v>
      </c>
      <c r="AR37" s="24" t="n">
        <f aca="false">SUM(AP37:AQ37)</f>
        <v>11870</v>
      </c>
    </row>
    <row r="38" customFormat="false" ht="19.5" hidden="false" customHeight="true" outlineLevel="0" collapsed="false">
      <c r="A38" s="22" t="n">
        <v>31</v>
      </c>
      <c r="B38" s="22" t="s">
        <v>31</v>
      </c>
      <c r="C38" s="22" t="s">
        <v>32</v>
      </c>
      <c r="D38" s="23" t="s">
        <v>116</v>
      </c>
      <c r="E38" s="22"/>
      <c r="F38" s="22" t="s">
        <v>40</v>
      </c>
      <c r="G38" s="23" t="s">
        <v>39</v>
      </c>
      <c r="H38" s="23" t="s">
        <v>117</v>
      </c>
      <c r="I38" s="22" t="s">
        <v>118</v>
      </c>
      <c r="J38" s="22" t="n">
        <v>71883030</v>
      </c>
      <c r="K38" s="22" t="n">
        <v>101998280</v>
      </c>
      <c r="L38" s="22" t="s">
        <v>38</v>
      </c>
      <c r="M38" s="22" t="s">
        <v>38</v>
      </c>
      <c r="N38" s="24" t="n">
        <v>11</v>
      </c>
      <c r="O38" s="28" t="n">
        <v>1303</v>
      </c>
      <c r="P38" s="28" t="n">
        <v>593</v>
      </c>
      <c r="Q38" s="32" t="n">
        <v>973</v>
      </c>
      <c r="R38" s="32" t="n">
        <v>543</v>
      </c>
      <c r="S38" s="28" t="n">
        <v>0</v>
      </c>
      <c r="T38" s="28" t="n">
        <v>0</v>
      </c>
      <c r="U38" s="27" t="n">
        <v>0</v>
      </c>
      <c r="V38" s="27" t="n">
        <v>0</v>
      </c>
      <c r="W38" s="28" t="n">
        <v>367</v>
      </c>
      <c r="X38" s="28" t="n">
        <v>225</v>
      </c>
      <c r="Y38" s="29" t="n">
        <v>0</v>
      </c>
      <c r="Z38" s="29" t="n">
        <v>0</v>
      </c>
      <c r="AA38" s="28" t="n">
        <v>387</v>
      </c>
      <c r="AB38" s="28" t="n">
        <v>281</v>
      </c>
      <c r="AC38" s="29"/>
      <c r="AD38" s="29"/>
      <c r="AE38" s="28"/>
      <c r="AF38" s="28"/>
      <c r="AG38" s="29"/>
      <c r="AH38" s="29"/>
      <c r="AI38" s="28"/>
      <c r="AJ38" s="28"/>
      <c r="AK38" s="29"/>
      <c r="AL38" s="29"/>
      <c r="AM38" s="30" t="n">
        <f aca="false">O38+Q38+S38+U38+W38+Y38+AA38+AC38+AE38+AG38+AI38+AK38</f>
        <v>3030</v>
      </c>
      <c r="AN38" s="30" t="n">
        <f aca="false">P38++R38+T38+V38+X38+Z38+AB38+AD38++AF38+AH38+AJ38+AL38</f>
        <v>1642</v>
      </c>
      <c r="AO38" s="31" t="n">
        <f aca="false">SUM(O38:AL38)</f>
        <v>4672</v>
      </c>
      <c r="AP38" s="24" t="n">
        <v>6110</v>
      </c>
      <c r="AQ38" s="24" t="n">
        <v>2970</v>
      </c>
      <c r="AR38" s="24" t="n">
        <f aca="false">SUM(AP38:AQ38)</f>
        <v>9080</v>
      </c>
    </row>
    <row r="39" customFormat="false" ht="18.75" hidden="false" customHeight="true" outlineLevel="0" collapsed="false">
      <c r="A39" s="22" t="n">
        <v>32</v>
      </c>
      <c r="B39" s="22" t="s">
        <v>31</v>
      </c>
      <c r="C39" s="22" t="s">
        <v>32</v>
      </c>
      <c r="D39" s="23" t="s">
        <v>119</v>
      </c>
      <c r="E39" s="22"/>
      <c r="F39" s="22" t="s">
        <v>34</v>
      </c>
      <c r="G39" s="23" t="s">
        <v>68</v>
      </c>
      <c r="H39" s="23"/>
      <c r="I39" s="22" t="s">
        <v>120</v>
      </c>
      <c r="J39" s="22" t="s">
        <v>121</v>
      </c>
      <c r="K39" s="22" t="n">
        <v>103330876</v>
      </c>
      <c r="L39" s="22" t="s">
        <v>38</v>
      </c>
      <c r="M39" s="22" t="s">
        <v>38</v>
      </c>
      <c r="N39" s="24" t="n">
        <v>6</v>
      </c>
      <c r="O39" s="28" t="n">
        <v>528</v>
      </c>
      <c r="P39" s="28" t="n">
        <v>232</v>
      </c>
      <c r="Q39" s="32" t="n">
        <v>310</v>
      </c>
      <c r="R39" s="32" t="n">
        <v>120</v>
      </c>
      <c r="S39" s="28" t="n">
        <v>0</v>
      </c>
      <c r="T39" s="28" t="n">
        <v>0</v>
      </c>
      <c r="U39" s="27" t="n">
        <v>0</v>
      </c>
      <c r="V39" s="27" t="n">
        <v>0</v>
      </c>
      <c r="W39" s="28" t="n">
        <v>579</v>
      </c>
      <c r="X39" s="28" t="n">
        <v>297</v>
      </c>
      <c r="Y39" s="29" t="n">
        <v>0</v>
      </c>
      <c r="Z39" s="29" t="n">
        <v>0</v>
      </c>
      <c r="AA39" s="28" t="n">
        <v>150</v>
      </c>
      <c r="AB39" s="28" t="n">
        <v>0</v>
      </c>
      <c r="AC39" s="29"/>
      <c r="AD39" s="29"/>
      <c r="AE39" s="28"/>
      <c r="AF39" s="28"/>
      <c r="AG39" s="29"/>
      <c r="AH39" s="29"/>
      <c r="AI39" s="28"/>
      <c r="AJ39" s="28"/>
      <c r="AK39" s="29"/>
      <c r="AL39" s="29"/>
      <c r="AM39" s="30" t="n">
        <f aca="false">O39+Q39+S39+U39+W39+Y39+AA39+AC39+AE39+AG39+AI39+AK39</f>
        <v>1567</v>
      </c>
      <c r="AN39" s="30" t="n">
        <f aca="false">P39++R39+T39+V39+X39+Z39+AB39+AD39++AF39+AH39+AJ39+AL39</f>
        <v>649</v>
      </c>
      <c r="AO39" s="31" t="n">
        <f aca="false">SUM(O39:AL39)</f>
        <v>2216</v>
      </c>
      <c r="AP39" s="24" t="n">
        <v>3270</v>
      </c>
      <c r="AQ39" s="24" t="n">
        <v>1270</v>
      </c>
      <c r="AR39" s="24" t="n">
        <f aca="false">SUM(AP39:AQ39)</f>
        <v>4540</v>
      </c>
    </row>
    <row r="40" customFormat="false" ht="20.25" hidden="false" customHeight="true" outlineLevel="0" collapsed="false">
      <c r="A40" s="22" t="n">
        <v>33</v>
      </c>
      <c r="B40" s="22" t="s">
        <v>31</v>
      </c>
      <c r="C40" s="22" t="s">
        <v>32</v>
      </c>
      <c r="D40" s="23" t="s">
        <v>122</v>
      </c>
      <c r="E40" s="22"/>
      <c r="F40" s="22" t="s">
        <v>50</v>
      </c>
      <c r="G40" s="23" t="s">
        <v>51</v>
      </c>
      <c r="H40" s="23"/>
      <c r="I40" s="22" t="s">
        <v>123</v>
      </c>
      <c r="J40" s="22" t="n">
        <v>90121037</v>
      </c>
      <c r="K40" s="22" t="n">
        <v>103333324</v>
      </c>
      <c r="L40" s="22" t="s">
        <v>38</v>
      </c>
      <c r="M40" s="22" t="s">
        <v>38</v>
      </c>
      <c r="N40" s="24" t="n">
        <v>11</v>
      </c>
      <c r="O40" s="28" t="n">
        <v>2301</v>
      </c>
      <c r="P40" s="28" t="n">
        <v>867</v>
      </c>
      <c r="Q40" s="32" t="n">
        <v>0</v>
      </c>
      <c r="R40" s="32" t="n">
        <v>0</v>
      </c>
      <c r="S40" s="28" t="n">
        <v>1310</v>
      </c>
      <c r="T40" s="28" t="n">
        <v>590</v>
      </c>
      <c r="U40" s="29" t="n">
        <v>0</v>
      </c>
      <c r="V40" s="29" t="n">
        <v>0</v>
      </c>
      <c r="W40" s="28" t="n">
        <v>540</v>
      </c>
      <c r="X40" s="28" t="n">
        <v>320</v>
      </c>
      <c r="Y40" s="29" t="n">
        <v>0</v>
      </c>
      <c r="Z40" s="29" t="n">
        <v>0</v>
      </c>
      <c r="AA40" s="28" t="n">
        <v>390</v>
      </c>
      <c r="AB40" s="28" t="n">
        <v>280</v>
      </c>
      <c r="AC40" s="29"/>
      <c r="AD40" s="29"/>
      <c r="AE40" s="28"/>
      <c r="AF40" s="28"/>
      <c r="AG40" s="29"/>
      <c r="AH40" s="29"/>
      <c r="AI40" s="28"/>
      <c r="AJ40" s="28"/>
      <c r="AK40" s="29"/>
      <c r="AL40" s="29"/>
      <c r="AM40" s="30" t="n">
        <f aca="false">O40+Q40+S40+U40+W40+Y40+AA40+AC40+AE40+AG40+AI40+AK40</f>
        <v>4541</v>
      </c>
      <c r="AN40" s="30" t="n">
        <f aca="false">P40++R40+T40+V40+X40+Z40+AB40+AD40++AF40+AH40+AJ40+AL40</f>
        <v>2057</v>
      </c>
      <c r="AO40" s="31" t="n">
        <f aca="false">SUM(O40:AL40)</f>
        <v>6598</v>
      </c>
      <c r="AP40" s="24" t="n">
        <v>7620</v>
      </c>
      <c r="AQ40" s="24" t="n">
        <v>3090</v>
      </c>
      <c r="AR40" s="24" t="n">
        <f aca="false">SUM(AP40:AQ40)</f>
        <v>10710</v>
      </c>
    </row>
    <row r="41" customFormat="false" ht="14.15" hidden="false" customHeight="false" outlineLevel="0" collapsed="false">
      <c r="A41" s="22" t="n">
        <v>34</v>
      </c>
      <c r="B41" s="22" t="s">
        <v>31</v>
      </c>
      <c r="C41" s="22" t="s">
        <v>32</v>
      </c>
      <c r="D41" s="23" t="s">
        <v>124</v>
      </c>
      <c r="E41" s="22"/>
      <c r="F41" s="22" t="s">
        <v>40</v>
      </c>
      <c r="G41" s="23" t="s">
        <v>39</v>
      </c>
      <c r="H41" s="23"/>
      <c r="I41" s="22" t="s">
        <v>125</v>
      </c>
      <c r="J41" s="22" t="n">
        <v>90365216</v>
      </c>
      <c r="K41" s="22" t="n">
        <v>102220304</v>
      </c>
      <c r="L41" s="22" t="s">
        <v>38</v>
      </c>
      <c r="M41" s="22" t="s">
        <v>38</v>
      </c>
      <c r="N41" s="24" t="n">
        <v>14</v>
      </c>
      <c r="O41" s="28" t="n">
        <v>0</v>
      </c>
      <c r="P41" s="28" t="n">
        <v>0</v>
      </c>
      <c r="Q41" s="32" t="n">
        <v>2238</v>
      </c>
      <c r="R41" s="32" t="n">
        <v>2342</v>
      </c>
      <c r="S41" s="28" t="n">
        <v>312</v>
      </c>
      <c r="T41" s="28" t="n">
        <v>1077</v>
      </c>
      <c r="U41" s="27" t="n">
        <v>0</v>
      </c>
      <c r="V41" s="27" t="n">
        <v>0</v>
      </c>
      <c r="W41" s="28" t="n">
        <v>779</v>
      </c>
      <c r="X41" s="28" t="n">
        <v>1680</v>
      </c>
      <c r="Y41" s="29"/>
      <c r="Z41" s="29"/>
      <c r="AA41" s="28"/>
      <c r="AB41" s="28"/>
      <c r="AC41" s="29"/>
      <c r="AD41" s="29"/>
      <c r="AE41" s="28"/>
      <c r="AF41" s="28"/>
      <c r="AG41" s="29"/>
      <c r="AH41" s="29"/>
      <c r="AI41" s="28"/>
      <c r="AJ41" s="28"/>
      <c r="AK41" s="29"/>
      <c r="AL41" s="29"/>
      <c r="AM41" s="30" t="n">
        <f aca="false">O41+Q41+S41+U41+W41+Y41+AA41+AC41+AE41+AG41+AI41+AK41</f>
        <v>3329</v>
      </c>
      <c r="AN41" s="30" t="n">
        <f aca="false">P41++R41+T41+V41+X41+Z41+AB41+AD41++AF41+AH41+AJ41+AL41</f>
        <v>5099</v>
      </c>
      <c r="AO41" s="31" t="n">
        <f aca="false">SUM(O41:AL41)</f>
        <v>8428</v>
      </c>
      <c r="AP41" s="24" t="n">
        <v>5380</v>
      </c>
      <c r="AQ41" s="24" t="n">
        <v>10740</v>
      </c>
      <c r="AR41" s="24" t="n">
        <f aca="false">SUM(AP41:AQ41)</f>
        <v>16120</v>
      </c>
    </row>
    <row r="42" customFormat="false" ht="32.25" hidden="false" customHeight="true" outlineLevel="0" collapsed="false">
      <c r="A42" s="22" t="n">
        <v>35</v>
      </c>
      <c r="B42" s="22" t="s">
        <v>31</v>
      </c>
      <c r="C42" s="22" t="s">
        <v>32</v>
      </c>
      <c r="D42" s="23" t="s">
        <v>126</v>
      </c>
      <c r="E42" s="22"/>
      <c r="F42" s="22" t="s">
        <v>34</v>
      </c>
      <c r="G42" s="23" t="s">
        <v>68</v>
      </c>
      <c r="H42" s="23"/>
      <c r="I42" s="22" t="s">
        <v>127</v>
      </c>
      <c r="J42" s="22" t="n">
        <v>90120177</v>
      </c>
      <c r="K42" s="22" t="n">
        <v>102220283</v>
      </c>
      <c r="L42" s="22" t="s">
        <v>38</v>
      </c>
      <c r="M42" s="22" t="s">
        <v>38</v>
      </c>
      <c r="N42" s="24" t="n">
        <v>14</v>
      </c>
      <c r="O42" s="28" t="n">
        <v>2509</v>
      </c>
      <c r="P42" s="28" t="n">
        <v>2025</v>
      </c>
      <c r="Q42" s="32" t="n">
        <v>830</v>
      </c>
      <c r="R42" s="32" t="n">
        <v>1380</v>
      </c>
      <c r="S42" s="28" t="n">
        <v>0</v>
      </c>
      <c r="T42" s="28" t="n">
        <v>0</v>
      </c>
      <c r="U42" s="29" t="n">
        <v>0</v>
      </c>
      <c r="V42" s="29" t="n">
        <v>0</v>
      </c>
      <c r="W42" s="28" t="n">
        <v>360</v>
      </c>
      <c r="X42" s="28" t="n">
        <v>1170</v>
      </c>
      <c r="Y42" s="29" t="n">
        <v>0</v>
      </c>
      <c r="Z42" s="29" t="n">
        <v>0</v>
      </c>
      <c r="AA42" s="28" t="n">
        <v>270</v>
      </c>
      <c r="AB42" s="28" t="n">
        <v>1230</v>
      </c>
      <c r="AC42" s="29"/>
      <c r="AD42" s="29"/>
      <c r="AE42" s="28"/>
      <c r="AF42" s="28"/>
      <c r="AG42" s="29"/>
      <c r="AH42" s="29"/>
      <c r="AI42" s="28"/>
      <c r="AJ42" s="28"/>
      <c r="AK42" s="29"/>
      <c r="AL42" s="29"/>
      <c r="AM42" s="30" t="n">
        <f aca="false">O42+Q42+S42+U42+W42+Y42+AA42+AC42+AE42+AG42+AI42+AK42</f>
        <v>3969</v>
      </c>
      <c r="AN42" s="30" t="n">
        <f aca="false">P42++R42+T42+V42+X42+Z42+AB42+AD42++AF42+AH42+AJ42+AL42</f>
        <v>5805</v>
      </c>
      <c r="AO42" s="31" t="n">
        <f aca="false">SUM(O42:AL42)</f>
        <v>9774</v>
      </c>
      <c r="AP42" s="24" t="n">
        <v>5610</v>
      </c>
      <c r="AQ42" s="24" t="n">
        <v>11500</v>
      </c>
      <c r="AR42" s="24" t="n">
        <f aca="false">SUM(AP42:AQ42)</f>
        <v>17110</v>
      </c>
    </row>
    <row r="43" customFormat="false" ht="14.15" hidden="false" customHeight="false" outlineLevel="0" collapsed="false">
      <c r="A43" s="22" t="n">
        <v>36</v>
      </c>
      <c r="B43" s="22" t="s">
        <v>31</v>
      </c>
      <c r="C43" s="22" t="s">
        <v>32</v>
      </c>
      <c r="D43" s="23" t="s">
        <v>128</v>
      </c>
      <c r="E43" s="22"/>
      <c r="F43" s="22" t="s">
        <v>40</v>
      </c>
      <c r="G43" s="23" t="s">
        <v>39</v>
      </c>
      <c r="H43" s="23" t="s">
        <v>129</v>
      </c>
      <c r="I43" s="22" t="s">
        <v>130</v>
      </c>
      <c r="J43" s="22" t="n">
        <v>30402743</v>
      </c>
      <c r="K43" s="22" t="n">
        <v>102220302</v>
      </c>
      <c r="L43" s="22" t="s">
        <v>131</v>
      </c>
      <c r="M43" s="22" t="s">
        <v>131</v>
      </c>
      <c r="N43" s="24" t="n">
        <v>3</v>
      </c>
      <c r="O43" s="28" t="n">
        <v>100</v>
      </c>
      <c r="P43" s="28" t="n">
        <v>100</v>
      </c>
      <c r="Q43" s="32" t="n">
        <v>0</v>
      </c>
      <c r="R43" s="32" t="n">
        <v>214</v>
      </c>
      <c r="S43" s="28" t="n">
        <v>0</v>
      </c>
      <c r="T43" s="28" t="n">
        <v>0</v>
      </c>
      <c r="U43" s="29"/>
      <c r="V43" s="29"/>
      <c r="W43" s="28" t="n">
        <v>88</v>
      </c>
      <c r="X43" s="28" t="n">
        <v>89</v>
      </c>
      <c r="Y43" s="29"/>
      <c r="Z43" s="29"/>
      <c r="AA43" s="28"/>
      <c r="AB43" s="28"/>
      <c r="AC43" s="29"/>
      <c r="AD43" s="29"/>
      <c r="AE43" s="28"/>
      <c r="AF43" s="28"/>
      <c r="AG43" s="29"/>
      <c r="AH43" s="29"/>
      <c r="AI43" s="28"/>
      <c r="AJ43" s="28"/>
      <c r="AK43" s="29"/>
      <c r="AL43" s="29"/>
      <c r="AM43" s="30" t="n">
        <f aca="false">O43+Q43+S43+U43+W43+Y43+AA43+AC43+AE43+AG43+AI43+AK43</f>
        <v>188</v>
      </c>
      <c r="AN43" s="30" t="n">
        <f aca="false">P43++R43+T43+V43+X43+Z43+AB43+AD43++AF43+AH43+AJ43+AL43</f>
        <v>403</v>
      </c>
      <c r="AO43" s="31" t="n">
        <f aca="false">SUM(O43:AL43)</f>
        <v>591</v>
      </c>
      <c r="AP43" s="24" t="n">
        <v>1520</v>
      </c>
      <c r="AQ43" s="24" t="n">
        <v>0</v>
      </c>
      <c r="AR43" s="24" t="n">
        <f aca="false">SUM(AP43:AQ43)</f>
        <v>1520</v>
      </c>
    </row>
    <row r="44" customFormat="false" ht="14.15" hidden="false" customHeight="false" outlineLevel="0" collapsed="false">
      <c r="A44" s="22" t="n">
        <v>37</v>
      </c>
      <c r="B44" s="22" t="s">
        <v>31</v>
      </c>
      <c r="C44" s="22" t="s">
        <v>32</v>
      </c>
      <c r="D44" s="23" t="s">
        <v>132</v>
      </c>
      <c r="E44" s="22"/>
      <c r="F44" s="22" t="s">
        <v>40</v>
      </c>
      <c r="G44" s="23" t="s">
        <v>39</v>
      </c>
      <c r="H44" s="23"/>
      <c r="I44" s="22" t="s">
        <v>133</v>
      </c>
      <c r="J44" s="22" t="n">
        <v>71883517</v>
      </c>
      <c r="K44" s="22" t="n">
        <v>102220205</v>
      </c>
      <c r="L44" s="22" t="s">
        <v>38</v>
      </c>
      <c r="M44" s="22" t="s">
        <v>38</v>
      </c>
      <c r="N44" s="24" t="n">
        <v>11</v>
      </c>
      <c r="O44" s="33" t="n">
        <v>0</v>
      </c>
      <c r="P44" s="28" t="n">
        <v>0</v>
      </c>
      <c r="Q44" s="32" t="n">
        <v>1959</v>
      </c>
      <c r="R44" s="32" t="n">
        <v>787</v>
      </c>
      <c r="S44" s="28" t="n">
        <v>0</v>
      </c>
      <c r="T44" s="28" t="n">
        <v>0</v>
      </c>
      <c r="U44" s="29" t="n">
        <v>0</v>
      </c>
      <c r="V44" s="29" t="n">
        <v>0</v>
      </c>
      <c r="W44" s="28" t="n">
        <v>118</v>
      </c>
      <c r="X44" s="28" t="n">
        <v>54</v>
      </c>
      <c r="Y44" s="29" t="n">
        <v>209</v>
      </c>
      <c r="Z44" s="29" t="n">
        <v>158</v>
      </c>
      <c r="AA44" s="28"/>
      <c r="AB44" s="28"/>
      <c r="AC44" s="29"/>
      <c r="AD44" s="29"/>
      <c r="AE44" s="28"/>
      <c r="AF44" s="28"/>
      <c r="AG44" s="29"/>
      <c r="AH44" s="29"/>
      <c r="AI44" s="28"/>
      <c r="AJ44" s="28"/>
      <c r="AK44" s="29"/>
      <c r="AL44" s="29"/>
      <c r="AM44" s="30" t="n">
        <f aca="false">O44+Q44+S44+U44+W44+Y44+AA44+AC44+AE44+AG44+AI44+AK44</f>
        <v>2286</v>
      </c>
      <c r="AN44" s="30" t="n">
        <f aca="false">P44++R44+T44+V44+X44+Z44+AB44+AD44++AF44+AH44+AJ44+AL44</f>
        <v>999</v>
      </c>
      <c r="AO44" s="31" t="n">
        <f aca="false">SUM(O44:AL44)</f>
        <v>3285</v>
      </c>
      <c r="AP44" s="24" t="n">
        <v>5480</v>
      </c>
      <c r="AQ44" s="24" t="n">
        <v>1950</v>
      </c>
      <c r="AR44" s="24" t="n">
        <f aca="false">SUM(AP44:AQ44)</f>
        <v>7430</v>
      </c>
    </row>
    <row r="45" customFormat="false" ht="21.75" hidden="false" customHeight="true" outlineLevel="0" collapsed="false">
      <c r="A45" s="22" t="n">
        <v>38</v>
      </c>
      <c r="B45" s="22" t="s">
        <v>31</v>
      </c>
      <c r="C45" s="22" t="s">
        <v>32</v>
      </c>
      <c r="D45" s="23" t="s">
        <v>134</v>
      </c>
      <c r="E45" s="22"/>
      <c r="F45" s="22" t="s">
        <v>40</v>
      </c>
      <c r="G45" s="23" t="s">
        <v>39</v>
      </c>
      <c r="H45" s="23"/>
      <c r="I45" s="22" t="s">
        <v>135</v>
      </c>
      <c r="J45" s="22" t="n">
        <v>90366307</v>
      </c>
      <c r="K45" s="22" t="n">
        <v>102220414</v>
      </c>
      <c r="L45" s="22" t="s">
        <v>38</v>
      </c>
      <c r="M45" s="22" t="s">
        <v>136</v>
      </c>
      <c r="N45" s="24" t="n">
        <v>11</v>
      </c>
      <c r="O45" s="33" t="n">
        <v>0</v>
      </c>
      <c r="P45" s="28" t="n">
        <v>0</v>
      </c>
      <c r="Q45" s="32" t="n">
        <v>1004</v>
      </c>
      <c r="R45" s="32" t="n">
        <v>315</v>
      </c>
      <c r="S45" s="28" t="n">
        <v>97</v>
      </c>
      <c r="T45" s="28" t="n">
        <v>74</v>
      </c>
      <c r="U45" s="29" t="n">
        <v>0</v>
      </c>
      <c r="V45" s="29" t="n">
        <v>0</v>
      </c>
      <c r="W45" s="28" t="n">
        <v>288</v>
      </c>
      <c r="X45" s="28" t="n">
        <v>146</v>
      </c>
      <c r="Y45" s="29"/>
      <c r="Z45" s="29"/>
      <c r="AA45" s="28"/>
      <c r="AB45" s="28"/>
      <c r="AC45" s="29"/>
      <c r="AD45" s="29"/>
      <c r="AE45" s="28"/>
      <c r="AF45" s="28"/>
      <c r="AG45" s="29"/>
      <c r="AH45" s="29"/>
      <c r="AI45" s="28"/>
      <c r="AJ45" s="28"/>
      <c r="AK45" s="29"/>
      <c r="AL45" s="29"/>
      <c r="AM45" s="30" t="n">
        <f aca="false">O45+Q45+S45+U45+W45+Y45+AA45+AC45+AE45+AG45+AI45+AK45</f>
        <v>1389</v>
      </c>
      <c r="AN45" s="30" t="n">
        <f aca="false">P45++R45+T45+V45+X45+Z45+AB45+AD45++AF45+AH45+AJ45+AL45</f>
        <v>535</v>
      </c>
      <c r="AO45" s="31" t="n">
        <f aca="false">SUM(O45:AL45)</f>
        <v>1924</v>
      </c>
      <c r="AP45" s="24" t="n">
        <v>2730</v>
      </c>
      <c r="AQ45" s="24" t="n">
        <v>1390</v>
      </c>
      <c r="AR45" s="24" t="n">
        <f aca="false">SUM(AP45:AQ45)</f>
        <v>4120</v>
      </c>
    </row>
    <row r="46" customFormat="false" ht="31.05" hidden="false" customHeight="true" outlineLevel="0" collapsed="false">
      <c r="A46" s="22" t="n">
        <v>39</v>
      </c>
      <c r="B46" s="22" t="s">
        <v>31</v>
      </c>
      <c r="C46" s="22" t="s">
        <v>32</v>
      </c>
      <c r="D46" s="23" t="s">
        <v>137</v>
      </c>
      <c r="E46" s="22"/>
      <c r="F46" s="22" t="s">
        <v>40</v>
      </c>
      <c r="G46" s="23" t="s">
        <v>39</v>
      </c>
      <c r="H46" s="23"/>
      <c r="I46" s="22" t="s">
        <v>138</v>
      </c>
      <c r="J46" s="22" t="n">
        <v>90366215</v>
      </c>
      <c r="K46" s="22" t="n">
        <v>102220415</v>
      </c>
      <c r="L46" s="22" t="s">
        <v>38</v>
      </c>
      <c r="M46" s="22" t="s">
        <v>38</v>
      </c>
      <c r="N46" s="24" t="n">
        <v>11</v>
      </c>
      <c r="O46" s="28" t="n">
        <v>0</v>
      </c>
      <c r="P46" s="28" t="n">
        <v>0</v>
      </c>
      <c r="Q46" s="32" t="n">
        <v>607</v>
      </c>
      <c r="R46" s="32" t="n">
        <v>234</v>
      </c>
      <c r="S46" s="28" t="n">
        <v>0</v>
      </c>
      <c r="T46" s="28" t="n">
        <v>0</v>
      </c>
      <c r="U46" s="29" t="n">
        <v>0</v>
      </c>
      <c r="V46" s="29" t="n">
        <v>0</v>
      </c>
      <c r="W46" s="28" t="n">
        <v>245</v>
      </c>
      <c r="X46" s="28" t="n">
        <v>28</v>
      </c>
      <c r="Y46" s="29" t="n">
        <v>108</v>
      </c>
      <c r="Z46" s="29" t="n">
        <v>0</v>
      </c>
      <c r="AA46" s="28"/>
      <c r="AB46" s="28"/>
      <c r="AC46" s="29"/>
      <c r="AD46" s="29"/>
      <c r="AE46" s="28"/>
      <c r="AF46" s="28"/>
      <c r="AG46" s="29"/>
      <c r="AH46" s="29"/>
      <c r="AI46" s="28"/>
      <c r="AJ46" s="28"/>
      <c r="AK46" s="29"/>
      <c r="AL46" s="29"/>
      <c r="AM46" s="30" t="n">
        <f aca="false">O46+Q46+S46+U46+W46+Y46+AA46+AC46+AE46+AG46+AI46+AK46</f>
        <v>960</v>
      </c>
      <c r="AN46" s="30" t="n">
        <f aca="false">P46++R46+T46+V46+X46+Z46+AB46+AD46++AF46+AH46+AJ46+AL46</f>
        <v>262</v>
      </c>
      <c r="AO46" s="31" t="n">
        <f aca="false">SUM(O46:AL46)</f>
        <v>1222</v>
      </c>
      <c r="AP46" s="24" t="n">
        <v>1610</v>
      </c>
      <c r="AQ46" s="24" t="n">
        <v>2090</v>
      </c>
      <c r="AR46" s="24" t="n">
        <f aca="false">SUM(AP46:AQ46)</f>
        <v>3700</v>
      </c>
    </row>
    <row r="47" customFormat="false" ht="23.25" hidden="false" customHeight="true" outlineLevel="0" collapsed="false">
      <c r="A47" s="22" t="n">
        <v>40</v>
      </c>
      <c r="B47" s="22" t="s">
        <v>31</v>
      </c>
      <c r="C47" s="22" t="s">
        <v>32</v>
      </c>
      <c r="D47" s="23" t="s">
        <v>139</v>
      </c>
      <c r="E47" s="22"/>
      <c r="F47" s="22" t="s">
        <v>40</v>
      </c>
      <c r="G47" s="23" t="s">
        <v>39</v>
      </c>
      <c r="H47" s="23"/>
      <c r="I47" s="22" t="s">
        <v>140</v>
      </c>
      <c r="J47" s="22" t="n">
        <v>90660400</v>
      </c>
      <c r="K47" s="22" t="n">
        <v>103333606</v>
      </c>
      <c r="L47" s="22" t="s">
        <v>136</v>
      </c>
      <c r="M47" s="22" t="s">
        <v>38</v>
      </c>
      <c r="N47" s="24" t="n">
        <v>11</v>
      </c>
      <c r="O47" s="28" t="n">
        <v>912</v>
      </c>
      <c r="P47" s="28" t="n">
        <v>281</v>
      </c>
      <c r="Q47" s="32" t="n">
        <v>485</v>
      </c>
      <c r="R47" s="32" t="n">
        <v>140</v>
      </c>
      <c r="S47" s="28" t="n">
        <v>0</v>
      </c>
      <c r="T47" s="28" t="n">
        <v>0</v>
      </c>
      <c r="U47" s="29" t="n">
        <v>0</v>
      </c>
      <c r="V47" s="29" t="n">
        <v>0</v>
      </c>
      <c r="W47" s="28" t="n">
        <v>235</v>
      </c>
      <c r="X47" s="28" t="n">
        <v>90</v>
      </c>
      <c r="Y47" s="29" t="n">
        <v>0</v>
      </c>
      <c r="Z47" s="29" t="n">
        <v>0</v>
      </c>
      <c r="AA47" s="28" t="n">
        <v>210</v>
      </c>
      <c r="AB47" s="28" t="n">
        <v>120</v>
      </c>
      <c r="AC47" s="29"/>
      <c r="AD47" s="29"/>
      <c r="AE47" s="28"/>
      <c r="AF47" s="28"/>
      <c r="AG47" s="29"/>
      <c r="AH47" s="29"/>
      <c r="AI47" s="28"/>
      <c r="AJ47" s="28"/>
      <c r="AK47" s="29"/>
      <c r="AL47" s="29"/>
      <c r="AM47" s="30" t="n">
        <f aca="false">O47+Q47+S47+U47+W47+Y47+AA47+AC47+AE47+AG47+AI47+AK47</f>
        <v>1842</v>
      </c>
      <c r="AN47" s="30" t="n">
        <f aca="false">P47++R47+T47+V47+X47+Z47+AB47+AD47++AF47+AH47+AJ47+AL47</f>
        <v>631</v>
      </c>
      <c r="AO47" s="31" t="n">
        <f aca="false">SUM(O47:AL47)</f>
        <v>2473</v>
      </c>
      <c r="AP47" s="24" t="n">
        <v>3320</v>
      </c>
      <c r="AQ47" s="24" t="n">
        <v>1370</v>
      </c>
      <c r="AR47" s="24" t="n">
        <f aca="false">SUM(AP47:AQ47)</f>
        <v>4690</v>
      </c>
    </row>
    <row r="48" customFormat="false" ht="18.75" hidden="false" customHeight="true" outlineLevel="0" collapsed="false">
      <c r="A48" s="22" t="n">
        <v>41</v>
      </c>
      <c r="B48" s="22" t="s">
        <v>31</v>
      </c>
      <c r="C48" s="22" t="s">
        <v>32</v>
      </c>
      <c r="D48" s="23" t="s">
        <v>141</v>
      </c>
      <c r="E48" s="22"/>
      <c r="F48" s="22" t="s">
        <v>34</v>
      </c>
      <c r="G48" s="23" t="s">
        <v>68</v>
      </c>
      <c r="H48" s="23"/>
      <c r="I48" s="22" t="s">
        <v>142</v>
      </c>
      <c r="J48" s="22" t="n">
        <v>90660389</v>
      </c>
      <c r="K48" s="22" t="n">
        <v>103333607</v>
      </c>
      <c r="L48" s="22" t="s">
        <v>38</v>
      </c>
      <c r="M48" s="22" t="s">
        <v>38</v>
      </c>
      <c r="N48" s="24" t="n">
        <v>11</v>
      </c>
      <c r="O48" s="28" t="n">
        <v>367</v>
      </c>
      <c r="P48" s="28" t="n">
        <v>477</v>
      </c>
      <c r="Q48" s="32" t="n">
        <v>710</v>
      </c>
      <c r="R48" s="32" t="n">
        <v>330</v>
      </c>
      <c r="S48" s="28" t="n">
        <v>0</v>
      </c>
      <c r="T48" s="28" t="n">
        <v>0</v>
      </c>
      <c r="U48" s="29" t="n">
        <v>0</v>
      </c>
      <c r="V48" s="29" t="n">
        <v>0</v>
      </c>
      <c r="W48" s="28" t="n">
        <v>340</v>
      </c>
      <c r="X48" s="28" t="n">
        <v>200</v>
      </c>
      <c r="Y48" s="29" t="n">
        <v>0</v>
      </c>
      <c r="Z48" s="29" t="n">
        <v>0</v>
      </c>
      <c r="AA48" s="28" t="n">
        <v>220</v>
      </c>
      <c r="AB48" s="28" t="n">
        <v>150</v>
      </c>
      <c r="AC48" s="29"/>
      <c r="AD48" s="29"/>
      <c r="AE48" s="28"/>
      <c r="AF48" s="28"/>
      <c r="AG48" s="29"/>
      <c r="AH48" s="29"/>
      <c r="AI48" s="28"/>
      <c r="AJ48" s="28"/>
      <c r="AK48" s="29"/>
      <c r="AL48" s="29"/>
      <c r="AM48" s="30" t="n">
        <f aca="false">O48+Q48+S48+U48+W48+Y48+AA48+AC48+AE48+AG48+AI48+AK48</f>
        <v>1637</v>
      </c>
      <c r="AN48" s="30" t="n">
        <f aca="false">P48++R48+T48+V48+X48+Z48+AB48+AD48++AF48+AH48+AJ48+AL48</f>
        <v>1157</v>
      </c>
      <c r="AO48" s="31" t="n">
        <f aca="false">SUM(O48:AL48)</f>
        <v>2794</v>
      </c>
      <c r="AP48" s="24" t="n">
        <v>4560</v>
      </c>
      <c r="AQ48" s="24" t="n">
        <v>3870</v>
      </c>
      <c r="AR48" s="24" t="n">
        <f aca="false">SUM(AP48:AQ48)</f>
        <v>8430</v>
      </c>
    </row>
    <row r="49" customFormat="false" ht="18.75" hidden="false" customHeight="true" outlineLevel="0" collapsed="false">
      <c r="A49" s="22" t="n">
        <v>42</v>
      </c>
      <c r="B49" s="22" t="s">
        <v>31</v>
      </c>
      <c r="C49" s="22" t="s">
        <v>32</v>
      </c>
      <c r="D49" s="23" t="s">
        <v>143</v>
      </c>
      <c r="E49" s="22"/>
      <c r="F49" s="22" t="s">
        <v>50</v>
      </c>
      <c r="G49" s="23" t="s">
        <v>51</v>
      </c>
      <c r="H49" s="23"/>
      <c r="I49" s="22" t="s">
        <v>144</v>
      </c>
      <c r="J49" s="22" t="n">
        <v>90660386</v>
      </c>
      <c r="K49" s="22" t="n">
        <v>103333630</v>
      </c>
      <c r="L49" s="22" t="s">
        <v>38</v>
      </c>
      <c r="M49" s="22" t="s">
        <v>38</v>
      </c>
      <c r="N49" s="24" t="n">
        <v>11</v>
      </c>
      <c r="O49" s="28" t="n">
        <v>1198</v>
      </c>
      <c r="P49" s="28" t="n">
        <v>446</v>
      </c>
      <c r="Q49" s="32" t="n">
        <v>0</v>
      </c>
      <c r="R49" s="32" t="n">
        <v>0</v>
      </c>
      <c r="S49" s="28" t="n">
        <v>640</v>
      </c>
      <c r="T49" s="28" t="n">
        <v>270</v>
      </c>
      <c r="U49" s="29" t="n">
        <v>0</v>
      </c>
      <c r="V49" s="29" t="n">
        <v>0</v>
      </c>
      <c r="W49" s="28" t="n">
        <v>290</v>
      </c>
      <c r="X49" s="28" t="n">
        <v>140</v>
      </c>
      <c r="Y49" s="29" t="n">
        <v>0</v>
      </c>
      <c r="Z49" s="29" t="n">
        <v>0</v>
      </c>
      <c r="AA49" s="28" t="n">
        <v>210</v>
      </c>
      <c r="AB49" s="28" t="n">
        <v>130</v>
      </c>
      <c r="AC49" s="29"/>
      <c r="AD49" s="29"/>
      <c r="AE49" s="28"/>
      <c r="AF49" s="28"/>
      <c r="AG49" s="29"/>
      <c r="AH49" s="29"/>
      <c r="AI49" s="28"/>
      <c r="AJ49" s="28"/>
      <c r="AK49" s="29"/>
      <c r="AL49" s="29"/>
      <c r="AM49" s="30" t="n">
        <f aca="false">O49+Q49+S49+U49+W49+Y49+AA49+AC49+AE49+AG49+AI49+AK49</f>
        <v>2338</v>
      </c>
      <c r="AN49" s="30" t="n">
        <f aca="false">P49++R49+T49+V49+X49+Z49+AB49+AD49++AF49+AH49+AJ49+AL49</f>
        <v>986</v>
      </c>
      <c r="AO49" s="31" t="n">
        <f aca="false">SUM(O49:AL49)</f>
        <v>3324</v>
      </c>
      <c r="AP49" s="24" t="n">
        <v>3570</v>
      </c>
      <c r="AQ49" s="24" t="n">
        <v>3200</v>
      </c>
      <c r="AR49" s="24" t="n">
        <f aca="false">SUM(AP49:AQ49)</f>
        <v>6770</v>
      </c>
    </row>
    <row r="50" customFormat="false" ht="20.25" hidden="false" customHeight="true" outlineLevel="0" collapsed="false">
      <c r="A50" s="22" t="n">
        <v>43</v>
      </c>
      <c r="B50" s="22" t="s">
        <v>31</v>
      </c>
      <c r="C50" s="22" t="s">
        <v>32</v>
      </c>
      <c r="D50" s="23" t="s">
        <v>145</v>
      </c>
      <c r="E50" s="22"/>
      <c r="F50" s="22" t="s">
        <v>50</v>
      </c>
      <c r="G50" s="23" t="s">
        <v>51</v>
      </c>
      <c r="H50" s="23"/>
      <c r="I50" s="22" t="s">
        <v>146</v>
      </c>
      <c r="J50" s="22" t="n">
        <v>90520772</v>
      </c>
      <c r="K50" s="22" t="n">
        <v>103333629</v>
      </c>
      <c r="L50" s="22" t="s">
        <v>38</v>
      </c>
      <c r="M50" s="22" t="s">
        <v>38</v>
      </c>
      <c r="N50" s="24" t="n">
        <v>11</v>
      </c>
      <c r="O50" s="28" t="n">
        <v>845</v>
      </c>
      <c r="P50" s="28" t="n">
        <v>323</v>
      </c>
      <c r="Q50" s="32" t="n">
        <v>0</v>
      </c>
      <c r="R50" s="32" t="n">
        <v>0</v>
      </c>
      <c r="S50" s="28" t="n">
        <v>490</v>
      </c>
      <c r="T50" s="28" t="n">
        <v>210</v>
      </c>
      <c r="U50" s="29" t="n">
        <v>0</v>
      </c>
      <c r="V50" s="29" t="n">
        <v>0</v>
      </c>
      <c r="W50" s="28" t="n">
        <v>220</v>
      </c>
      <c r="X50" s="28" t="n">
        <v>120</v>
      </c>
      <c r="Y50" s="29" t="n">
        <v>0</v>
      </c>
      <c r="Z50" s="29" t="n">
        <v>0</v>
      </c>
      <c r="AA50" s="28" t="n">
        <v>140</v>
      </c>
      <c r="AB50" s="28" t="n">
        <v>100</v>
      </c>
      <c r="AC50" s="29"/>
      <c r="AD50" s="29"/>
      <c r="AE50" s="28"/>
      <c r="AF50" s="28"/>
      <c r="AG50" s="29"/>
      <c r="AH50" s="29"/>
      <c r="AI50" s="28"/>
      <c r="AJ50" s="28"/>
      <c r="AK50" s="29"/>
      <c r="AL50" s="29"/>
      <c r="AM50" s="30" t="n">
        <f aca="false">O50+Q50+S50+U50+W50+Y50+AA50+AC50+AE50+AG50+AI50+AK50</f>
        <v>1695</v>
      </c>
      <c r="AN50" s="30" t="n">
        <f aca="false">P50++R50+T50+V50+X50+Z50+AB50+AD50++AF50+AH50+AJ50+AL50</f>
        <v>753</v>
      </c>
      <c r="AO50" s="31" t="n">
        <f aca="false">SUM(O50:AL50)</f>
        <v>2448</v>
      </c>
      <c r="AP50" s="24" t="n">
        <v>2880</v>
      </c>
      <c r="AQ50" s="24" t="n">
        <v>1850</v>
      </c>
      <c r="AR50" s="24" t="n">
        <f aca="false">SUM(AP50:AQ50)</f>
        <v>4730</v>
      </c>
    </row>
    <row r="51" customFormat="false" ht="18.75" hidden="false" customHeight="true" outlineLevel="0" collapsed="false">
      <c r="A51" s="22" t="n">
        <v>44</v>
      </c>
      <c r="B51" s="22" t="s">
        <v>31</v>
      </c>
      <c r="C51" s="22" t="s">
        <v>32</v>
      </c>
      <c r="D51" s="23" t="s">
        <v>147</v>
      </c>
      <c r="E51" s="22"/>
      <c r="F51" s="22" t="s">
        <v>50</v>
      </c>
      <c r="G51" s="23" t="s">
        <v>51</v>
      </c>
      <c r="H51" s="23"/>
      <c r="I51" s="22" t="s">
        <v>148</v>
      </c>
      <c r="J51" s="22" t="n">
        <v>93369639</v>
      </c>
      <c r="K51" s="22" t="n">
        <v>103334079</v>
      </c>
      <c r="L51" s="22" t="s">
        <v>38</v>
      </c>
      <c r="M51" s="22" t="s">
        <v>38</v>
      </c>
      <c r="N51" s="24" t="n">
        <v>11</v>
      </c>
      <c r="O51" s="28" t="n">
        <v>531</v>
      </c>
      <c r="P51" s="28" t="n">
        <v>144</v>
      </c>
      <c r="Q51" s="32" t="n">
        <v>0</v>
      </c>
      <c r="R51" s="32" t="n">
        <v>0</v>
      </c>
      <c r="S51" s="28" t="n">
        <v>250</v>
      </c>
      <c r="T51" s="28" t="n">
        <v>110</v>
      </c>
      <c r="U51" s="29" t="n">
        <v>0</v>
      </c>
      <c r="V51" s="29" t="n">
        <v>0</v>
      </c>
      <c r="W51" s="28" t="n">
        <v>110</v>
      </c>
      <c r="X51" s="28" t="n">
        <v>70</v>
      </c>
      <c r="Y51" s="29" t="n">
        <v>0</v>
      </c>
      <c r="Z51" s="29" t="n">
        <v>0</v>
      </c>
      <c r="AA51" s="28" t="n">
        <v>80</v>
      </c>
      <c r="AB51" s="28" t="n">
        <v>70</v>
      </c>
      <c r="AC51" s="29"/>
      <c r="AD51" s="29"/>
      <c r="AE51" s="28"/>
      <c r="AF51" s="28"/>
      <c r="AG51" s="29"/>
      <c r="AH51" s="29"/>
      <c r="AI51" s="28"/>
      <c r="AJ51" s="28"/>
      <c r="AK51" s="29"/>
      <c r="AL51" s="29"/>
      <c r="AM51" s="30" t="n">
        <f aca="false">O51+Q51+S51+U51+W51+Y51+AA51+AC51+AE51+AG51+AI51+AK51</f>
        <v>971</v>
      </c>
      <c r="AN51" s="30" t="n">
        <f aca="false">P51++R51+T51+V51+X51+Z51+AB51+AD51++AF51+AH51+AJ51+AL51</f>
        <v>394</v>
      </c>
      <c r="AO51" s="31" t="n">
        <f aca="false">SUM(O51:AL51)</f>
        <v>1365</v>
      </c>
      <c r="AP51" s="24" t="n">
        <v>2200</v>
      </c>
      <c r="AQ51" s="24" t="n">
        <v>2800</v>
      </c>
      <c r="AR51" s="24" t="n">
        <f aca="false">SUM(AP51:AQ51)</f>
        <v>5000</v>
      </c>
    </row>
    <row r="52" customFormat="false" ht="34.5" hidden="false" customHeight="true" outlineLevel="0" collapsed="false">
      <c r="A52" s="22" t="n">
        <v>45</v>
      </c>
      <c r="B52" s="22" t="s">
        <v>31</v>
      </c>
      <c r="C52" s="22" t="s">
        <v>32</v>
      </c>
      <c r="D52" s="23" t="s">
        <v>149</v>
      </c>
      <c r="E52" s="22"/>
      <c r="F52" s="22" t="s">
        <v>34</v>
      </c>
      <c r="G52" s="23" t="s">
        <v>68</v>
      </c>
      <c r="H52" s="23"/>
      <c r="I52" s="22" t="s">
        <v>150</v>
      </c>
      <c r="J52" s="22" t="n">
        <v>93796443</v>
      </c>
      <c r="K52" s="22" t="n">
        <v>103334101</v>
      </c>
      <c r="L52" s="22" t="s">
        <v>38</v>
      </c>
      <c r="M52" s="22" t="s">
        <v>38</v>
      </c>
      <c r="N52" s="24" t="n">
        <v>6</v>
      </c>
      <c r="O52" s="28" t="n">
        <v>564</v>
      </c>
      <c r="P52" s="28" t="n">
        <v>181</v>
      </c>
      <c r="Q52" s="32" t="n">
        <v>280</v>
      </c>
      <c r="R52" s="32" t="n">
        <v>100</v>
      </c>
      <c r="S52" s="28" t="n">
        <v>0</v>
      </c>
      <c r="T52" s="28" t="n">
        <v>0</v>
      </c>
      <c r="U52" s="29" t="n">
        <v>120</v>
      </c>
      <c r="V52" s="29" t="n">
        <v>100</v>
      </c>
      <c r="W52" s="28" t="n">
        <v>0</v>
      </c>
      <c r="X52" s="28" t="n">
        <v>0</v>
      </c>
      <c r="Y52" s="29"/>
      <c r="Z52" s="29"/>
      <c r="AA52" s="28"/>
      <c r="AB52" s="28"/>
      <c r="AC52" s="29"/>
      <c r="AD52" s="29"/>
      <c r="AE52" s="28"/>
      <c r="AF52" s="28"/>
      <c r="AG52" s="29"/>
      <c r="AH52" s="29"/>
      <c r="AI52" s="28"/>
      <c r="AJ52" s="28"/>
      <c r="AK52" s="29"/>
      <c r="AL52" s="29"/>
      <c r="AM52" s="30" t="n">
        <f aca="false">O52+Q52+S52+U52+W52+Y52+AA52+AC52+AE52+AG52+AI52+AK52</f>
        <v>964</v>
      </c>
      <c r="AN52" s="30" t="n">
        <f aca="false">P52++R52+T52+V52+X52+Z52+AB52+AD52++AF52+AH52+AJ52+AL52</f>
        <v>381</v>
      </c>
      <c r="AO52" s="31" t="n">
        <f aca="false">SUM(O52:AL52)</f>
        <v>1345</v>
      </c>
      <c r="AP52" s="24" t="n">
        <v>2102</v>
      </c>
      <c r="AQ52" s="24" t="n">
        <v>4204</v>
      </c>
      <c r="AR52" s="24" t="n">
        <f aca="false">SUM(AP52:AQ52)</f>
        <v>6306</v>
      </c>
    </row>
    <row r="53" customFormat="false" ht="21.1" hidden="false" customHeight="true" outlineLevel="0" collapsed="false">
      <c r="A53" s="22" t="n">
        <v>46</v>
      </c>
      <c r="B53" s="22" t="s">
        <v>31</v>
      </c>
      <c r="C53" s="22" t="s">
        <v>32</v>
      </c>
      <c r="D53" s="23" t="s">
        <v>151</v>
      </c>
      <c r="E53" s="22"/>
      <c r="F53" s="22" t="s">
        <v>40</v>
      </c>
      <c r="G53" s="23" t="s">
        <v>39</v>
      </c>
      <c r="H53" s="23" t="s">
        <v>152</v>
      </c>
      <c r="I53" s="22" t="s">
        <v>153</v>
      </c>
      <c r="J53" s="22" t="n">
        <v>91513924</v>
      </c>
      <c r="K53" s="22" t="n">
        <v>102220664</v>
      </c>
      <c r="L53" s="22" t="s">
        <v>38</v>
      </c>
      <c r="M53" s="22" t="s">
        <v>38</v>
      </c>
      <c r="N53" s="24" t="n">
        <v>11</v>
      </c>
      <c r="O53" s="28" t="n">
        <v>0</v>
      </c>
      <c r="P53" s="28" t="n">
        <v>0</v>
      </c>
      <c r="Q53" s="32" t="n">
        <v>674</v>
      </c>
      <c r="R53" s="32" t="n">
        <v>207</v>
      </c>
      <c r="S53" s="28" t="n">
        <v>0</v>
      </c>
      <c r="T53" s="28" t="n">
        <v>0</v>
      </c>
      <c r="U53" s="29" t="n">
        <v>0</v>
      </c>
      <c r="V53" s="29" t="n">
        <v>0</v>
      </c>
      <c r="W53" s="28" t="n">
        <v>184</v>
      </c>
      <c r="X53" s="28" t="n">
        <v>103</v>
      </c>
      <c r="Y53" s="29" t="n">
        <v>67</v>
      </c>
      <c r="Z53" s="29" t="n">
        <v>46</v>
      </c>
      <c r="AA53" s="28"/>
      <c r="AB53" s="28"/>
      <c r="AC53" s="29"/>
      <c r="AD53" s="29"/>
      <c r="AE53" s="28"/>
      <c r="AF53" s="28"/>
      <c r="AG53" s="29"/>
      <c r="AH53" s="29"/>
      <c r="AI53" s="28"/>
      <c r="AJ53" s="28"/>
      <c r="AK53" s="29"/>
      <c r="AL53" s="29"/>
      <c r="AM53" s="30" t="n">
        <f aca="false">O53+Q53+S53+U53+W53+Y53+AA53+AC53+AE53+AG53+AI53+AK53</f>
        <v>925</v>
      </c>
      <c r="AN53" s="30" t="n">
        <f aca="false">P53++R53+T53+V53+X53+Z53+AB53+AD53++AF53+AH53+AJ53+AL53</f>
        <v>356</v>
      </c>
      <c r="AO53" s="31" t="n">
        <f aca="false">SUM(O53:AL53)</f>
        <v>1281</v>
      </c>
      <c r="AP53" s="24" t="n">
        <v>1330</v>
      </c>
      <c r="AQ53" s="24" t="n">
        <v>2670</v>
      </c>
      <c r="AR53" s="24" t="n">
        <f aca="false">SUM(AP53:AQ53)</f>
        <v>4000</v>
      </c>
    </row>
    <row r="54" customFormat="false" ht="18.75" hidden="false" customHeight="true" outlineLevel="0" collapsed="false">
      <c r="A54" s="22" t="n">
        <v>47</v>
      </c>
      <c r="B54" s="22" t="s">
        <v>31</v>
      </c>
      <c r="C54" s="22" t="s">
        <v>32</v>
      </c>
      <c r="D54" s="23" t="s">
        <v>154</v>
      </c>
      <c r="E54" s="22"/>
      <c r="F54" s="22" t="s">
        <v>40</v>
      </c>
      <c r="G54" s="23" t="s">
        <v>39</v>
      </c>
      <c r="H54" s="23"/>
      <c r="I54" s="22" t="s">
        <v>155</v>
      </c>
      <c r="J54" s="22" t="s">
        <v>156</v>
      </c>
      <c r="K54" s="22" t="n">
        <v>103334032</v>
      </c>
      <c r="L54" s="22" t="s">
        <v>38</v>
      </c>
      <c r="M54" s="22" t="s">
        <v>38</v>
      </c>
      <c r="N54" s="24" t="n">
        <v>11</v>
      </c>
      <c r="O54" s="28" t="n">
        <v>1054</v>
      </c>
      <c r="P54" s="28" t="n">
        <v>1209</v>
      </c>
      <c r="Q54" s="32" t="n">
        <v>562</v>
      </c>
      <c r="R54" s="32" t="n">
        <v>968</v>
      </c>
      <c r="S54" s="28" t="n">
        <v>0</v>
      </c>
      <c r="T54" s="28" t="n">
        <v>0</v>
      </c>
      <c r="U54" s="29"/>
      <c r="V54" s="29"/>
      <c r="W54" s="28" t="n">
        <v>288</v>
      </c>
      <c r="X54" s="28" t="n">
        <v>962</v>
      </c>
      <c r="Y54" s="29" t="n">
        <v>0</v>
      </c>
      <c r="Z54" s="29" t="n">
        <v>0</v>
      </c>
      <c r="AA54" s="28" t="n">
        <v>200</v>
      </c>
      <c r="AB54" s="28" t="n">
        <v>910</v>
      </c>
      <c r="AC54" s="29"/>
      <c r="AD54" s="29"/>
      <c r="AE54" s="28"/>
      <c r="AF54" s="28"/>
      <c r="AG54" s="29"/>
      <c r="AH54" s="29"/>
      <c r="AI54" s="28"/>
      <c r="AJ54" s="28"/>
      <c r="AK54" s="29"/>
      <c r="AL54" s="29"/>
      <c r="AM54" s="30" t="n">
        <f aca="false">O54+Q54+S54+U54+W54+Y54+AA54+AC54+AE54+AG54+AI54+AK54</f>
        <v>2104</v>
      </c>
      <c r="AN54" s="30" t="n">
        <f aca="false">P54++R54+T54+V54+X54+Z54+AB54+AD54++AF54+AH54+AJ54+AL54</f>
        <v>4049</v>
      </c>
      <c r="AO54" s="31" t="n">
        <f aca="false">SUM(O54:AL54)</f>
        <v>6153</v>
      </c>
      <c r="AP54" s="24" t="n">
        <v>1300</v>
      </c>
      <c r="AQ54" s="24" t="n">
        <v>1700</v>
      </c>
      <c r="AR54" s="24" t="n">
        <f aca="false">SUM(AP54:AQ54)</f>
        <v>3000</v>
      </c>
    </row>
    <row r="55" customFormat="false" ht="18.75" hidden="false" customHeight="true" outlineLevel="0" collapsed="false">
      <c r="A55" s="22" t="n">
        <v>48</v>
      </c>
      <c r="B55" s="22" t="s">
        <v>31</v>
      </c>
      <c r="C55" s="22" t="s">
        <v>32</v>
      </c>
      <c r="D55" s="23" t="s">
        <v>157</v>
      </c>
      <c r="E55" s="22"/>
      <c r="F55" s="22" t="s">
        <v>40</v>
      </c>
      <c r="G55" s="23" t="s">
        <v>39</v>
      </c>
      <c r="H55" s="23"/>
      <c r="I55" s="22" t="s">
        <v>158</v>
      </c>
      <c r="J55" s="22" t="s">
        <v>159</v>
      </c>
      <c r="K55" s="22" t="n">
        <v>101996168</v>
      </c>
      <c r="L55" s="22" t="s">
        <v>38</v>
      </c>
      <c r="M55" s="22" t="s">
        <v>38</v>
      </c>
      <c r="N55" s="24" t="n">
        <v>11</v>
      </c>
      <c r="O55" s="28" t="n">
        <v>2119</v>
      </c>
      <c r="P55" s="28" t="n">
        <v>2646</v>
      </c>
      <c r="Q55" s="32" t="n">
        <v>111</v>
      </c>
      <c r="R55" s="32" t="n">
        <v>164</v>
      </c>
      <c r="S55" s="28" t="n">
        <v>0</v>
      </c>
      <c r="T55" s="28" t="n">
        <v>0</v>
      </c>
      <c r="U55" s="29" t="n">
        <v>0</v>
      </c>
      <c r="V55" s="29" t="n">
        <v>0</v>
      </c>
      <c r="W55" s="28" t="n">
        <v>324</v>
      </c>
      <c r="X55" s="28" t="n">
        <v>1880</v>
      </c>
      <c r="Y55" s="29" t="n">
        <v>0</v>
      </c>
      <c r="Z55" s="29" t="n">
        <v>0</v>
      </c>
      <c r="AA55" s="28" t="n">
        <v>171</v>
      </c>
      <c r="AB55" s="28" t="n">
        <v>1327</v>
      </c>
      <c r="AC55" s="29"/>
      <c r="AD55" s="29"/>
      <c r="AE55" s="28"/>
      <c r="AF55" s="28"/>
      <c r="AG55" s="29"/>
      <c r="AH55" s="29"/>
      <c r="AI55" s="28"/>
      <c r="AJ55" s="28"/>
      <c r="AK55" s="29"/>
      <c r="AL55" s="29"/>
      <c r="AM55" s="30" t="n">
        <f aca="false">O55+Q55+S55+U55+W55+Y55+AA55+AC55+AE55+AG55+AI55+AK55</f>
        <v>2725</v>
      </c>
      <c r="AN55" s="30" t="n">
        <f aca="false">P55++R55+T55+V55+X55+Z55+AB55+AD55++AF55+AH55+AJ55+AL55</f>
        <v>6017</v>
      </c>
      <c r="AO55" s="31" t="n">
        <f aca="false">SUM(O55:AL55)</f>
        <v>8742</v>
      </c>
      <c r="AP55" s="24" t="n">
        <v>3000</v>
      </c>
      <c r="AQ55" s="24" t="n">
        <v>3800</v>
      </c>
      <c r="AR55" s="24" t="n">
        <f aca="false">SUM(AP55:AQ55)</f>
        <v>6800</v>
      </c>
    </row>
    <row r="56" customFormat="false" ht="20.25" hidden="false" customHeight="true" outlineLevel="0" collapsed="false">
      <c r="A56" s="22" t="n">
        <v>49</v>
      </c>
      <c r="B56" s="22" t="s">
        <v>31</v>
      </c>
      <c r="C56" s="22" t="s">
        <v>32</v>
      </c>
      <c r="D56" s="23" t="s">
        <v>160</v>
      </c>
      <c r="E56" s="22"/>
      <c r="F56" s="22" t="s">
        <v>40</v>
      </c>
      <c r="G56" s="23" t="s">
        <v>39</v>
      </c>
      <c r="H56" s="23"/>
      <c r="I56" s="22" t="s">
        <v>161</v>
      </c>
      <c r="J56" s="22" t="n">
        <v>96039209</v>
      </c>
      <c r="K56" s="22" t="n">
        <v>102220788</v>
      </c>
      <c r="L56" s="22" t="s">
        <v>38</v>
      </c>
      <c r="M56" s="22" t="s">
        <v>38</v>
      </c>
      <c r="N56" s="24" t="n">
        <v>11</v>
      </c>
      <c r="O56" s="28" t="n">
        <v>1142</v>
      </c>
      <c r="P56" s="28" t="n">
        <v>1411</v>
      </c>
      <c r="Q56" s="32" t="n">
        <v>717</v>
      </c>
      <c r="R56" s="32" t="n">
        <v>1477</v>
      </c>
      <c r="S56" s="28" t="n">
        <v>0</v>
      </c>
      <c r="T56" s="28" t="n">
        <v>0</v>
      </c>
      <c r="U56" s="29" t="n">
        <v>0</v>
      </c>
      <c r="V56" s="29" t="n">
        <v>0</v>
      </c>
      <c r="W56" s="28" t="n">
        <v>283</v>
      </c>
      <c r="X56" s="28" t="n">
        <v>1333</v>
      </c>
      <c r="Y56" s="29" t="n">
        <v>0</v>
      </c>
      <c r="Z56" s="29" t="n">
        <v>0</v>
      </c>
      <c r="AA56" s="28" t="n">
        <v>261</v>
      </c>
      <c r="AB56" s="28" t="n">
        <v>1505</v>
      </c>
      <c r="AC56" s="29"/>
      <c r="AD56" s="29"/>
      <c r="AE56" s="28"/>
      <c r="AF56" s="28"/>
      <c r="AG56" s="29"/>
      <c r="AH56" s="29"/>
      <c r="AI56" s="28"/>
      <c r="AJ56" s="28"/>
      <c r="AK56" s="29"/>
      <c r="AL56" s="29"/>
      <c r="AM56" s="30" t="n">
        <f aca="false">O56+Q56+S56+U56+W56+Y56+AA56+AC56+AE56+AG56+AI56+AK56</f>
        <v>2403</v>
      </c>
      <c r="AN56" s="30" t="n">
        <f aca="false">P56++R56+T56+V56+X56+Z56+AB56+AD56++AF56+AH56+AJ56+AL56</f>
        <v>5726</v>
      </c>
      <c r="AO56" s="31" t="n">
        <f aca="false">SUM(O56:AL56)</f>
        <v>8129</v>
      </c>
      <c r="AP56" s="24" t="n">
        <v>3000</v>
      </c>
      <c r="AQ56" s="24" t="n">
        <v>3800</v>
      </c>
      <c r="AR56" s="24" t="n">
        <f aca="false">SUM(AP56:AQ56)</f>
        <v>6800</v>
      </c>
    </row>
    <row r="57" customFormat="false" ht="33" hidden="false" customHeight="true" outlineLevel="0" collapsed="false">
      <c r="A57" s="22" t="n">
        <v>50</v>
      </c>
      <c r="B57" s="22" t="s">
        <v>31</v>
      </c>
      <c r="C57" s="22" t="s">
        <v>32</v>
      </c>
      <c r="D57" s="23" t="s">
        <v>162</v>
      </c>
      <c r="E57" s="22"/>
      <c r="F57" s="22" t="s">
        <v>40</v>
      </c>
      <c r="G57" s="23" t="s">
        <v>39</v>
      </c>
      <c r="H57" s="23"/>
      <c r="I57" s="22" t="s">
        <v>163</v>
      </c>
      <c r="J57" s="22" t="n">
        <v>83616565</v>
      </c>
      <c r="K57" s="22" t="n">
        <v>102220573</v>
      </c>
      <c r="L57" s="22" t="s">
        <v>38</v>
      </c>
      <c r="M57" s="22" t="s">
        <v>38</v>
      </c>
      <c r="N57" s="24" t="n">
        <v>4</v>
      </c>
      <c r="O57" s="28" t="n">
        <v>165</v>
      </c>
      <c r="P57" s="28" t="n">
        <v>58</v>
      </c>
      <c r="Q57" s="32" t="n">
        <v>95</v>
      </c>
      <c r="R57" s="32" t="n">
        <v>65</v>
      </c>
      <c r="S57" s="28" t="n">
        <v>0</v>
      </c>
      <c r="T57" s="28" t="n">
        <v>0</v>
      </c>
      <c r="U57" s="29" t="n">
        <v>0</v>
      </c>
      <c r="V57" s="29" t="n">
        <v>0</v>
      </c>
      <c r="W57" s="28" t="n">
        <v>27</v>
      </c>
      <c r="X57" s="28" t="n">
        <v>40</v>
      </c>
      <c r="Y57" s="29" t="n">
        <v>0</v>
      </c>
      <c r="Z57" s="29" t="n">
        <v>0</v>
      </c>
      <c r="AA57" s="28" t="n">
        <v>23</v>
      </c>
      <c r="AB57" s="28" t="n">
        <v>49</v>
      </c>
      <c r="AC57" s="29"/>
      <c r="AD57" s="29"/>
      <c r="AE57" s="28"/>
      <c r="AF57" s="28"/>
      <c r="AG57" s="29"/>
      <c r="AH57" s="29"/>
      <c r="AI57" s="28"/>
      <c r="AJ57" s="28"/>
      <c r="AK57" s="29"/>
      <c r="AL57" s="29"/>
      <c r="AM57" s="30" t="n">
        <f aca="false">O57+Q57+S57+U57+W57+Y57+AA57+AC57+AE57+AG57+AI57+AK57</f>
        <v>310</v>
      </c>
      <c r="AN57" s="30" t="n">
        <f aca="false">P57++R57+T57+V57+X57+Z57+AB57+AD57++AF57+AH57+AJ57+AL57</f>
        <v>212</v>
      </c>
      <c r="AO57" s="31" t="n">
        <f aca="false">SUM(O57:AL57)</f>
        <v>522</v>
      </c>
      <c r="AP57" s="24" t="n">
        <v>480</v>
      </c>
      <c r="AQ57" s="24" t="n">
        <v>310</v>
      </c>
      <c r="AR57" s="24" t="n">
        <f aca="false">SUM(AP57:AQ57)</f>
        <v>790</v>
      </c>
    </row>
    <row r="58" customFormat="false" ht="18.75" hidden="false" customHeight="true" outlineLevel="0" collapsed="false">
      <c r="A58" s="22" t="n">
        <v>51</v>
      </c>
      <c r="B58" s="22" t="s">
        <v>31</v>
      </c>
      <c r="C58" s="22" t="s">
        <v>32</v>
      </c>
      <c r="D58" s="23" t="s">
        <v>164</v>
      </c>
      <c r="E58" s="22"/>
      <c r="F58" s="22" t="s">
        <v>40</v>
      </c>
      <c r="G58" s="23" t="s">
        <v>39</v>
      </c>
      <c r="H58" s="23" t="s">
        <v>165</v>
      </c>
      <c r="I58" s="22" t="s">
        <v>166</v>
      </c>
      <c r="J58" s="22" t="n">
        <v>91175022</v>
      </c>
      <c r="K58" s="22" t="n">
        <v>101998942</v>
      </c>
      <c r="L58" s="22" t="s">
        <v>38</v>
      </c>
      <c r="M58" s="22" t="s">
        <v>38</v>
      </c>
      <c r="N58" s="24" t="n">
        <v>9</v>
      </c>
      <c r="O58" s="28" t="n">
        <v>239</v>
      </c>
      <c r="P58" s="28" t="n">
        <v>119</v>
      </c>
      <c r="Q58" s="32" t="n">
        <v>237</v>
      </c>
      <c r="R58" s="32" t="n">
        <v>118</v>
      </c>
      <c r="S58" s="28" t="n">
        <v>0</v>
      </c>
      <c r="T58" s="28" t="n">
        <v>0</v>
      </c>
      <c r="U58" s="29" t="n">
        <v>0</v>
      </c>
      <c r="V58" s="29" t="n">
        <v>0</v>
      </c>
      <c r="W58" s="28" t="n">
        <v>37</v>
      </c>
      <c r="X58" s="28" t="n">
        <v>73</v>
      </c>
      <c r="Y58" s="29" t="n">
        <v>0</v>
      </c>
      <c r="Z58" s="29" t="n">
        <v>0</v>
      </c>
      <c r="AA58" s="28" t="n">
        <v>75</v>
      </c>
      <c r="AB58" s="28" t="n">
        <v>87</v>
      </c>
      <c r="AC58" s="29"/>
      <c r="AD58" s="29"/>
      <c r="AE58" s="28"/>
      <c r="AF58" s="28"/>
      <c r="AG58" s="29"/>
      <c r="AH58" s="29"/>
      <c r="AI58" s="28"/>
      <c r="AJ58" s="28"/>
      <c r="AK58" s="29"/>
      <c r="AL58" s="29"/>
      <c r="AM58" s="30" t="n">
        <f aca="false">O58+Q58+S58+U58+W58+Y58+AA58+AC58+AE58+AG58+AI58+AK58</f>
        <v>588</v>
      </c>
      <c r="AN58" s="30" t="n">
        <f aca="false">P58++R58+T58+V58+X58+Z58+AB58+AD58++AF58+AH58+AJ58+AL58</f>
        <v>397</v>
      </c>
      <c r="AO58" s="31" t="n">
        <f aca="false">SUM(O58:AL58)</f>
        <v>985</v>
      </c>
      <c r="AP58" s="24" t="n">
        <v>900</v>
      </c>
      <c r="AQ58" s="24" t="n">
        <v>420</v>
      </c>
      <c r="AR58" s="24" t="n">
        <f aca="false">SUM(AP58:AQ58)</f>
        <v>1320</v>
      </c>
    </row>
    <row r="59" customFormat="false" ht="48.75" hidden="false" customHeight="true" outlineLevel="0" collapsed="false">
      <c r="A59" s="22" t="n">
        <v>52</v>
      </c>
      <c r="B59" s="22" t="s">
        <v>31</v>
      </c>
      <c r="C59" s="22" t="s">
        <v>32</v>
      </c>
      <c r="D59" s="34" t="s">
        <v>167</v>
      </c>
      <c r="E59" s="22"/>
      <c r="F59" s="22" t="s">
        <v>34</v>
      </c>
      <c r="G59" s="23" t="s">
        <v>35</v>
      </c>
      <c r="H59" s="23"/>
      <c r="I59" s="22" t="s">
        <v>168</v>
      </c>
      <c r="J59" s="22" t="n">
        <v>91435360</v>
      </c>
      <c r="K59" s="22" t="n">
        <v>103333719</v>
      </c>
      <c r="L59" s="22" t="s">
        <v>38</v>
      </c>
      <c r="M59" s="22" t="s">
        <v>38</v>
      </c>
      <c r="N59" s="24" t="n">
        <v>9</v>
      </c>
      <c r="O59" s="28" t="n">
        <v>2040</v>
      </c>
      <c r="P59" s="28" t="n">
        <v>728</v>
      </c>
      <c r="Q59" s="32" t="n">
        <v>1060</v>
      </c>
      <c r="R59" s="32" t="n">
        <v>500</v>
      </c>
      <c r="S59" s="28" t="n">
        <v>0</v>
      </c>
      <c r="T59" s="28" t="n">
        <v>0</v>
      </c>
      <c r="U59" s="29" t="n">
        <v>0</v>
      </c>
      <c r="V59" s="29" t="n">
        <v>0</v>
      </c>
      <c r="W59" s="28" t="n">
        <v>510</v>
      </c>
      <c r="X59" s="28" t="n">
        <v>300</v>
      </c>
      <c r="Y59" s="29" t="n">
        <v>0</v>
      </c>
      <c r="Z59" s="29" t="n">
        <v>0</v>
      </c>
      <c r="AA59" s="28" t="n">
        <v>380</v>
      </c>
      <c r="AB59" s="28" t="n">
        <v>260</v>
      </c>
      <c r="AC59" s="29"/>
      <c r="AD59" s="29"/>
      <c r="AE59" s="28"/>
      <c r="AF59" s="28"/>
      <c r="AG59" s="29"/>
      <c r="AH59" s="29"/>
      <c r="AI59" s="28"/>
      <c r="AJ59" s="28"/>
      <c r="AK59" s="29"/>
      <c r="AL59" s="29"/>
      <c r="AM59" s="30" t="n">
        <f aca="false">O59+Q59+S59+U59+W59+Y59+AA59+AC59+AE59+AG59+AI59+AK59</f>
        <v>3990</v>
      </c>
      <c r="AN59" s="30" t="n">
        <f aca="false">P59++R59+T59+V59+X59+Z59+AB59+AD59++AF59+AH59+AJ59+AL59</f>
        <v>1788</v>
      </c>
      <c r="AO59" s="31" t="n">
        <f aca="false">SUM(O59:AL59)</f>
        <v>5778</v>
      </c>
      <c r="AP59" s="24" t="n">
        <v>4770</v>
      </c>
      <c r="AQ59" s="24" t="n">
        <v>2500</v>
      </c>
      <c r="AR59" s="24" t="n">
        <f aca="false">SUM(AP59:AQ59)</f>
        <v>7270</v>
      </c>
    </row>
    <row r="60" customFormat="false" ht="36" hidden="false" customHeight="true" outlineLevel="0" collapsed="false">
      <c r="A60" s="22" t="n">
        <v>53</v>
      </c>
      <c r="B60" s="22" t="s">
        <v>31</v>
      </c>
      <c r="C60" s="22" t="s">
        <v>169</v>
      </c>
      <c r="D60" s="34" t="s">
        <v>170</v>
      </c>
      <c r="E60" s="22"/>
      <c r="F60" s="22" t="s">
        <v>34</v>
      </c>
      <c r="G60" s="23" t="s">
        <v>35</v>
      </c>
      <c r="H60" s="23"/>
      <c r="I60" s="22" t="s">
        <v>171</v>
      </c>
      <c r="J60" s="22" t="n">
        <v>89097287</v>
      </c>
      <c r="K60" s="22" t="n">
        <v>101998965</v>
      </c>
      <c r="L60" s="22" t="s">
        <v>38</v>
      </c>
      <c r="M60" s="22" t="s">
        <v>38</v>
      </c>
      <c r="N60" s="24" t="n">
        <v>4</v>
      </c>
      <c r="O60" s="28" t="n">
        <v>308</v>
      </c>
      <c r="P60" s="28" t="n">
        <v>122</v>
      </c>
      <c r="Q60" s="32" t="n">
        <v>162</v>
      </c>
      <c r="R60" s="32" t="n">
        <v>87</v>
      </c>
      <c r="S60" s="28" t="n">
        <v>0</v>
      </c>
      <c r="T60" s="28" t="n">
        <v>0</v>
      </c>
      <c r="U60" s="29" t="n">
        <v>0</v>
      </c>
      <c r="V60" s="29" t="n">
        <v>0</v>
      </c>
      <c r="W60" s="28" t="n">
        <v>85</v>
      </c>
      <c r="X60" s="28" t="n">
        <v>68</v>
      </c>
      <c r="Y60" s="29" t="n">
        <v>0</v>
      </c>
      <c r="Z60" s="29" t="n">
        <v>0</v>
      </c>
      <c r="AA60" s="28" t="n">
        <v>69</v>
      </c>
      <c r="AB60" s="28" t="n">
        <v>65</v>
      </c>
      <c r="AC60" s="29"/>
      <c r="AD60" s="29"/>
      <c r="AE60" s="28"/>
      <c r="AF60" s="28"/>
      <c r="AG60" s="29"/>
      <c r="AH60" s="29"/>
      <c r="AI60" s="28"/>
      <c r="AJ60" s="28"/>
      <c r="AK60" s="29"/>
      <c r="AL60" s="29"/>
      <c r="AM60" s="30" t="n">
        <f aca="false">O60+Q60+S60+U60+W60+Y60+AA60+AC60+AE60+AG60+AI60+AK60</f>
        <v>624</v>
      </c>
      <c r="AN60" s="30" t="n">
        <f aca="false">P60++R60+T60+V60+X60+Z60+AB60+AD60++AF60+AH60+AJ60+AL60</f>
        <v>342</v>
      </c>
      <c r="AO60" s="31" t="n">
        <f aca="false">SUM(O60:AL60)</f>
        <v>966</v>
      </c>
      <c r="AP60" s="24" t="n">
        <v>2000</v>
      </c>
      <c r="AQ60" s="24" t="n">
        <v>0</v>
      </c>
      <c r="AR60" s="24" t="n">
        <f aca="false">SUM(AP60:AQ60)</f>
        <v>2000</v>
      </c>
    </row>
    <row r="61" customFormat="false" ht="20.25" hidden="false" customHeight="true" outlineLevel="0" collapsed="false">
      <c r="A61" s="22" t="n">
        <v>54</v>
      </c>
      <c r="B61" s="22" t="s">
        <v>31</v>
      </c>
      <c r="C61" s="22" t="s">
        <v>169</v>
      </c>
      <c r="D61" s="23" t="s">
        <v>172</v>
      </c>
      <c r="E61" s="22"/>
      <c r="F61" s="22" t="s">
        <v>40</v>
      </c>
      <c r="G61" s="23" t="s">
        <v>39</v>
      </c>
      <c r="H61" s="23"/>
      <c r="I61" s="22" t="s">
        <v>173</v>
      </c>
      <c r="J61" s="22" t="n">
        <v>90365272</v>
      </c>
      <c r="K61" s="22" t="n">
        <v>102220303</v>
      </c>
      <c r="L61" s="22" t="s">
        <v>38</v>
      </c>
      <c r="M61" s="22" t="s">
        <v>38</v>
      </c>
      <c r="N61" s="24" t="n">
        <v>14</v>
      </c>
      <c r="O61" s="28" t="n">
        <v>0</v>
      </c>
      <c r="P61" s="28" t="n">
        <v>0</v>
      </c>
      <c r="Q61" s="32" t="n">
        <v>4113</v>
      </c>
      <c r="R61" s="32" t="n">
        <v>3585</v>
      </c>
      <c r="S61" s="28" t="n">
        <v>0</v>
      </c>
      <c r="T61" s="28" t="n">
        <v>0</v>
      </c>
      <c r="U61" s="29" t="n">
        <v>0</v>
      </c>
      <c r="V61" s="29" t="n">
        <v>0</v>
      </c>
      <c r="W61" s="28" t="n">
        <v>1471</v>
      </c>
      <c r="X61" s="28" t="n">
        <v>2783</v>
      </c>
      <c r="Y61" s="29" t="n">
        <v>637</v>
      </c>
      <c r="Z61" s="29" t="n">
        <v>1502</v>
      </c>
      <c r="AA61" s="28"/>
      <c r="AB61" s="28"/>
      <c r="AC61" s="29"/>
      <c r="AD61" s="29"/>
      <c r="AE61" s="28"/>
      <c r="AF61" s="28"/>
      <c r="AG61" s="29"/>
      <c r="AH61" s="29"/>
      <c r="AI61" s="28"/>
      <c r="AJ61" s="28"/>
      <c r="AK61" s="29"/>
      <c r="AL61" s="29"/>
      <c r="AM61" s="30" t="n">
        <f aca="false">O61+Q61+S61+U61+W61+Y61+AA61+AC61+AE61+AG61+AI61+AK61</f>
        <v>6221</v>
      </c>
      <c r="AN61" s="30" t="n">
        <f aca="false">P61++R61+T61+V61+X61+Z61+AB61+AD61++AF61+AH61+AJ61+AL61</f>
        <v>7870</v>
      </c>
      <c r="AO61" s="31" t="n">
        <f aca="false">SUM(O61:AL61)</f>
        <v>14091</v>
      </c>
      <c r="AP61" s="24" t="n">
        <v>10650</v>
      </c>
      <c r="AQ61" s="24" t="n">
        <v>14660</v>
      </c>
      <c r="AR61" s="24" t="n">
        <f aca="false">SUM(AP61:AQ61)</f>
        <v>25310</v>
      </c>
    </row>
    <row r="62" customFormat="false" ht="33" hidden="false" customHeight="true" outlineLevel="0" collapsed="false">
      <c r="A62" s="22" t="n">
        <v>55</v>
      </c>
      <c r="B62" s="22" t="s">
        <v>174</v>
      </c>
      <c r="C62" s="22" t="s">
        <v>32</v>
      </c>
      <c r="D62" s="23" t="s">
        <v>175</v>
      </c>
      <c r="E62" s="22"/>
      <c r="F62" s="22" t="s">
        <v>40</v>
      </c>
      <c r="G62" s="23" t="s">
        <v>39</v>
      </c>
      <c r="H62" s="23"/>
      <c r="I62" s="22" t="s">
        <v>176</v>
      </c>
      <c r="J62" s="22" t="n">
        <v>71883515</v>
      </c>
      <c r="K62" s="22" t="n">
        <v>102220206</v>
      </c>
      <c r="L62" s="22" t="s">
        <v>38</v>
      </c>
      <c r="M62" s="22" t="s">
        <v>38</v>
      </c>
      <c r="N62" s="24" t="n">
        <v>11</v>
      </c>
      <c r="O62" s="28" t="n">
        <v>0</v>
      </c>
      <c r="P62" s="28" t="n">
        <v>0</v>
      </c>
      <c r="Q62" s="32" t="n">
        <v>1530</v>
      </c>
      <c r="R62" s="32" t="n">
        <v>510</v>
      </c>
      <c r="S62" s="28" t="n">
        <v>0</v>
      </c>
      <c r="T62" s="28" t="n">
        <v>0</v>
      </c>
      <c r="U62" s="29" t="n">
        <v>0</v>
      </c>
      <c r="V62" s="29" t="n">
        <v>0</v>
      </c>
      <c r="W62" s="28" t="n">
        <v>452</v>
      </c>
      <c r="X62" s="28" t="n">
        <v>175</v>
      </c>
      <c r="Y62" s="29"/>
      <c r="Z62" s="29" t="n">
        <v>0</v>
      </c>
      <c r="AA62" s="28"/>
      <c r="AB62" s="28"/>
      <c r="AC62" s="29"/>
      <c r="AD62" s="29"/>
      <c r="AE62" s="28"/>
      <c r="AF62" s="28"/>
      <c r="AG62" s="29"/>
      <c r="AH62" s="29"/>
      <c r="AI62" s="28"/>
      <c r="AJ62" s="28"/>
      <c r="AK62" s="29"/>
      <c r="AL62" s="29"/>
      <c r="AM62" s="30" t="n">
        <f aca="false">O62+Q62+S62+U62+W62+Y62+AA62+AC62+AE62+AG62+AI62+AK62</f>
        <v>1982</v>
      </c>
      <c r="AN62" s="30" t="n">
        <f aca="false">P62++R62+T62+V62+X62+Z62+AB62+AD62++AF62+AH62+AJ62+AL62</f>
        <v>685</v>
      </c>
      <c r="AO62" s="31" t="n">
        <f aca="false">SUM(O62:AL62)</f>
        <v>2667</v>
      </c>
      <c r="AP62" s="24" t="n">
        <v>4070</v>
      </c>
      <c r="AQ62" s="24" t="n">
        <v>1490</v>
      </c>
      <c r="AR62" s="24" t="n">
        <f aca="false">SUM(AP62:AQ62)</f>
        <v>5560</v>
      </c>
    </row>
    <row r="63" customFormat="false" ht="34.5" hidden="false" customHeight="true" outlineLevel="0" collapsed="false">
      <c r="A63" s="22" t="n">
        <v>56</v>
      </c>
      <c r="B63" s="22" t="s">
        <v>174</v>
      </c>
      <c r="C63" s="22" t="s">
        <v>32</v>
      </c>
      <c r="D63" s="23" t="s">
        <v>177</v>
      </c>
      <c r="E63" s="22"/>
      <c r="F63" s="22" t="s">
        <v>34</v>
      </c>
      <c r="G63" s="23" t="s">
        <v>35</v>
      </c>
      <c r="H63" s="23"/>
      <c r="I63" s="22" t="s">
        <v>178</v>
      </c>
      <c r="J63" s="22" t="n">
        <v>91175238</v>
      </c>
      <c r="K63" s="22" t="n">
        <v>101998964</v>
      </c>
      <c r="L63" s="22" t="s">
        <v>38</v>
      </c>
      <c r="M63" s="22" t="s">
        <v>38</v>
      </c>
      <c r="N63" s="24" t="n">
        <v>14</v>
      </c>
      <c r="O63" s="28" t="n">
        <v>414</v>
      </c>
      <c r="P63" s="28" t="n">
        <v>163</v>
      </c>
      <c r="Q63" s="32" t="n">
        <v>224</v>
      </c>
      <c r="R63" s="32" t="n">
        <v>111</v>
      </c>
      <c r="S63" s="28" t="n">
        <v>0</v>
      </c>
      <c r="T63" s="28" t="n">
        <v>0</v>
      </c>
      <c r="U63" s="29" t="n">
        <v>0</v>
      </c>
      <c r="V63" s="29" t="n">
        <v>0</v>
      </c>
      <c r="W63" s="28" t="n">
        <v>125</v>
      </c>
      <c r="X63" s="28" t="n">
        <v>83</v>
      </c>
      <c r="Y63" s="29" t="n">
        <v>156</v>
      </c>
      <c r="Z63" s="29" t="n">
        <v>49</v>
      </c>
      <c r="AA63" s="28" t="n">
        <v>103</v>
      </c>
      <c r="AB63" s="28" t="n">
        <v>80</v>
      </c>
      <c r="AC63" s="29"/>
      <c r="AD63" s="29"/>
      <c r="AE63" s="28"/>
      <c r="AF63" s="28"/>
      <c r="AG63" s="29"/>
      <c r="AH63" s="29"/>
      <c r="AI63" s="28"/>
      <c r="AJ63" s="28"/>
      <c r="AK63" s="29"/>
      <c r="AL63" s="29"/>
      <c r="AM63" s="30" t="n">
        <f aca="false">O63+Q63+S63+U63+W63+Y63+AA63+AC63+AE63+AG63+AI63+AK63</f>
        <v>1022</v>
      </c>
      <c r="AN63" s="30" t="n">
        <f aca="false">P63++R63+T63+V63+X63+Z63+AB63+AD63++AF63+AH63+AJ63+AL63</f>
        <v>486</v>
      </c>
      <c r="AO63" s="31" t="n">
        <f aca="false">SUM(O63:AL63)</f>
        <v>1508</v>
      </c>
      <c r="AP63" s="24" t="n">
        <v>8500</v>
      </c>
      <c r="AQ63" s="24" t="n">
        <v>0</v>
      </c>
      <c r="AR63" s="24" t="n">
        <f aca="false">SUM(AP63:AQ63)</f>
        <v>8500</v>
      </c>
    </row>
    <row r="64" customFormat="false" ht="33" hidden="false" customHeight="true" outlineLevel="0" collapsed="false">
      <c r="A64" s="22" t="n">
        <v>57</v>
      </c>
      <c r="B64" s="22" t="s">
        <v>174</v>
      </c>
      <c r="C64" s="22" t="s">
        <v>32</v>
      </c>
      <c r="D64" s="23" t="s">
        <v>179</v>
      </c>
      <c r="E64" s="22"/>
      <c r="F64" s="22" t="s">
        <v>34</v>
      </c>
      <c r="G64" s="23" t="s">
        <v>35</v>
      </c>
      <c r="H64" s="34" t="s">
        <v>180</v>
      </c>
      <c r="I64" s="22" t="s">
        <v>181</v>
      </c>
      <c r="J64" s="22" t="n">
        <v>93415831</v>
      </c>
      <c r="K64" s="22" t="n">
        <v>101996651</v>
      </c>
      <c r="L64" s="22" t="s">
        <v>38</v>
      </c>
      <c r="M64" s="22" t="s">
        <v>38</v>
      </c>
      <c r="N64" s="24" t="n">
        <v>9</v>
      </c>
      <c r="O64" s="28" t="n">
        <v>890</v>
      </c>
      <c r="P64" s="28" t="n">
        <v>358</v>
      </c>
      <c r="Q64" s="32" t="n">
        <v>0</v>
      </c>
      <c r="R64" s="32" t="n">
        <v>0</v>
      </c>
      <c r="S64" s="28" t="n">
        <v>444</v>
      </c>
      <c r="T64" s="28" t="n">
        <v>259</v>
      </c>
      <c r="U64" s="29" t="n">
        <v>0</v>
      </c>
      <c r="V64" s="29" t="n">
        <v>0</v>
      </c>
      <c r="W64" s="28" t="n">
        <v>240</v>
      </c>
      <c r="X64" s="28" t="n">
        <v>213</v>
      </c>
      <c r="Y64" s="29" t="n">
        <v>0</v>
      </c>
      <c r="Z64" s="29" t="n">
        <v>0</v>
      </c>
      <c r="AA64" s="28" t="n">
        <v>182</v>
      </c>
      <c r="AB64" s="28" t="n">
        <v>188</v>
      </c>
      <c r="AC64" s="29"/>
      <c r="AD64" s="29"/>
      <c r="AE64" s="28"/>
      <c r="AF64" s="28"/>
      <c r="AG64" s="29"/>
      <c r="AH64" s="29"/>
      <c r="AI64" s="28"/>
      <c r="AJ64" s="28"/>
      <c r="AK64" s="29"/>
      <c r="AL64" s="29"/>
      <c r="AM64" s="30" t="n">
        <f aca="false">O64+Q64+S64+U64+W64+Y64+AA64+AC64+AE64+AG64+AI64+AK64</f>
        <v>1756</v>
      </c>
      <c r="AN64" s="30" t="n">
        <f aca="false">P64++R64+T64+V64+X64+Z64+AB64+AD64++AF64+AH64+AJ64+AL64</f>
        <v>1018</v>
      </c>
      <c r="AO64" s="31" t="n">
        <f aca="false">SUM(O64:AL64)</f>
        <v>2774</v>
      </c>
      <c r="AP64" s="24" t="n">
        <v>330</v>
      </c>
      <c r="AQ64" s="24" t="n">
        <v>670</v>
      </c>
      <c r="AR64" s="24" t="n">
        <f aca="false">SUM(AP64:AQ64)</f>
        <v>1000</v>
      </c>
    </row>
    <row r="65" customFormat="false" ht="18.75" hidden="false" customHeight="true" outlineLevel="0" collapsed="false">
      <c r="A65" s="22" t="n">
        <v>58</v>
      </c>
      <c r="B65" s="22" t="s">
        <v>174</v>
      </c>
      <c r="C65" s="22" t="s">
        <v>32</v>
      </c>
      <c r="D65" s="23" t="s">
        <v>182</v>
      </c>
      <c r="E65" s="22"/>
      <c r="F65" s="22" t="s">
        <v>40</v>
      </c>
      <c r="G65" s="23" t="s">
        <v>39</v>
      </c>
      <c r="H65" s="23"/>
      <c r="I65" s="22" t="s">
        <v>183</v>
      </c>
      <c r="J65" s="35" t="n">
        <v>91213958</v>
      </c>
      <c r="K65" s="22" t="n">
        <v>102221156</v>
      </c>
      <c r="L65" s="22" t="s">
        <v>38</v>
      </c>
      <c r="M65" s="22" t="s">
        <v>38</v>
      </c>
      <c r="N65" s="24" t="n">
        <v>6</v>
      </c>
      <c r="O65" s="28" t="n">
        <v>0</v>
      </c>
      <c r="P65" s="28" t="n">
        <v>0</v>
      </c>
      <c r="Q65" s="32" t="n">
        <v>0</v>
      </c>
      <c r="R65" s="32" t="n">
        <v>0</v>
      </c>
      <c r="S65" s="28" t="n">
        <v>0</v>
      </c>
      <c r="T65" s="28" t="n">
        <v>0</v>
      </c>
      <c r="U65" s="29" t="n">
        <v>0</v>
      </c>
      <c r="V65" s="29" t="n">
        <v>0</v>
      </c>
      <c r="W65" s="28" t="n">
        <v>2910</v>
      </c>
      <c r="X65" s="28" t="n">
        <v>1169</v>
      </c>
      <c r="Y65" s="29" t="n">
        <v>147</v>
      </c>
      <c r="Z65" s="29" t="n">
        <v>103</v>
      </c>
      <c r="AA65" s="28"/>
      <c r="AB65" s="28"/>
      <c r="AC65" s="29"/>
      <c r="AD65" s="29"/>
      <c r="AE65" s="28"/>
      <c r="AF65" s="28"/>
      <c r="AG65" s="29"/>
      <c r="AH65" s="29"/>
      <c r="AI65" s="28"/>
      <c r="AJ65" s="28"/>
      <c r="AK65" s="29"/>
      <c r="AL65" s="29"/>
      <c r="AM65" s="30" t="n">
        <f aca="false">O65+Q65+S65+U65+W65+Y65+AA65+AC65+AE65+AG65+AI65+AK65</f>
        <v>3057</v>
      </c>
      <c r="AN65" s="30" t="n">
        <f aca="false">P65++R65+T65+V65+X65+Z65+AB65+AD65++AF65+AH65+AJ65+AL65</f>
        <v>1272</v>
      </c>
      <c r="AO65" s="31" t="n">
        <f aca="false">SUM(O65:AL65)</f>
        <v>4329</v>
      </c>
      <c r="AP65" s="24" t="n">
        <v>3500</v>
      </c>
      <c r="AQ65" s="24" t="n">
        <v>7000</v>
      </c>
      <c r="AR65" s="24" t="n">
        <f aca="false">SUM(AP65:AQ65)</f>
        <v>10500</v>
      </c>
    </row>
    <row r="66" customFormat="false" ht="21" hidden="false" customHeight="true" outlineLevel="0" collapsed="false">
      <c r="A66" s="22" t="n">
        <v>59</v>
      </c>
      <c r="B66" s="22" t="s">
        <v>174</v>
      </c>
      <c r="C66" s="22" t="s">
        <v>32</v>
      </c>
      <c r="D66" s="23" t="s">
        <v>184</v>
      </c>
      <c r="E66" s="22" t="n">
        <v>2</v>
      </c>
      <c r="F66" s="22" t="s">
        <v>34</v>
      </c>
      <c r="G66" s="23" t="s">
        <v>35</v>
      </c>
      <c r="H66" s="23"/>
      <c r="I66" s="22" t="s">
        <v>185</v>
      </c>
      <c r="J66" s="22" t="n">
        <v>31308827</v>
      </c>
      <c r="K66" s="22" t="n">
        <v>103334263</v>
      </c>
      <c r="L66" s="22" t="s">
        <v>131</v>
      </c>
      <c r="M66" s="22" t="s">
        <v>131</v>
      </c>
      <c r="N66" s="24" t="n">
        <v>3</v>
      </c>
      <c r="O66" s="28" t="n">
        <v>204</v>
      </c>
      <c r="P66" s="28" t="n">
        <v>204</v>
      </c>
      <c r="Q66" s="32" t="n">
        <v>204</v>
      </c>
      <c r="R66" s="32" t="n">
        <v>204</v>
      </c>
      <c r="S66" s="28" t="n">
        <v>0</v>
      </c>
      <c r="T66" s="28" t="n">
        <v>470</v>
      </c>
      <c r="U66" s="29" t="n">
        <v>115</v>
      </c>
      <c r="V66" s="29" t="n">
        <v>115</v>
      </c>
      <c r="W66" s="28"/>
      <c r="X66" s="28"/>
      <c r="Y66" s="29"/>
      <c r="Z66" s="29"/>
      <c r="AA66" s="28"/>
      <c r="AB66" s="28"/>
      <c r="AC66" s="29"/>
      <c r="AD66" s="29"/>
      <c r="AE66" s="28"/>
      <c r="AF66" s="28"/>
      <c r="AG66" s="29"/>
      <c r="AH66" s="29"/>
      <c r="AI66" s="28"/>
      <c r="AJ66" s="28"/>
      <c r="AK66" s="29"/>
      <c r="AL66" s="29"/>
      <c r="AM66" s="30" t="n">
        <f aca="false">O66+Q66+S66+U66+W66+Y66+AA66+AC66+AE66+AG66+AI66+AK66</f>
        <v>523</v>
      </c>
      <c r="AN66" s="30" t="n">
        <f aca="false">P66++R66+T66+V66+X66+Z66+AB66+AD66++AF66+AH66+AJ66+AL66</f>
        <v>993</v>
      </c>
      <c r="AO66" s="31" t="n">
        <f aca="false">SUM(O66:AL66)</f>
        <v>1516</v>
      </c>
      <c r="AP66" s="24" t="n">
        <v>3600</v>
      </c>
      <c r="AQ66" s="24" t="n">
        <v>7400</v>
      </c>
      <c r="AR66" s="24" t="n">
        <f aca="false">SUM(AP66:AQ66)</f>
        <v>11000</v>
      </c>
    </row>
    <row r="67" customFormat="false" ht="20.25" hidden="false" customHeight="true" outlineLevel="0" collapsed="false">
      <c r="A67" s="22" t="n">
        <v>60</v>
      </c>
      <c r="B67" s="22" t="s">
        <v>174</v>
      </c>
      <c r="C67" s="22" t="s">
        <v>32</v>
      </c>
      <c r="D67" s="23" t="s">
        <v>186</v>
      </c>
      <c r="E67" s="22"/>
      <c r="F67" s="22" t="s">
        <v>40</v>
      </c>
      <c r="G67" s="23" t="s">
        <v>39</v>
      </c>
      <c r="H67" s="23"/>
      <c r="I67" s="22" t="s">
        <v>187</v>
      </c>
      <c r="J67" s="22" t="n">
        <v>94349305</v>
      </c>
      <c r="K67" s="22" t="n">
        <v>102221271</v>
      </c>
      <c r="L67" s="22" t="s">
        <v>131</v>
      </c>
      <c r="M67" s="22" t="s">
        <v>131</v>
      </c>
      <c r="N67" s="24" t="n">
        <v>7</v>
      </c>
      <c r="O67" s="28" t="n">
        <v>0</v>
      </c>
      <c r="P67" s="28" t="n">
        <v>0</v>
      </c>
      <c r="Q67" s="32" t="n">
        <v>0</v>
      </c>
      <c r="R67" s="32" t="n">
        <v>3224</v>
      </c>
      <c r="S67" s="28" t="n">
        <v>0</v>
      </c>
      <c r="T67" s="28" t="n">
        <v>0</v>
      </c>
      <c r="U67" s="29" t="n">
        <v>0</v>
      </c>
      <c r="V67" s="29" t="n">
        <v>0</v>
      </c>
      <c r="W67" s="28" t="n">
        <v>518</v>
      </c>
      <c r="X67" s="28" t="n">
        <v>519</v>
      </c>
      <c r="Y67" s="29" t="n">
        <v>197</v>
      </c>
      <c r="Z67" s="29" t="n">
        <v>196</v>
      </c>
      <c r="AA67" s="28"/>
      <c r="AB67" s="28"/>
      <c r="AC67" s="29"/>
      <c r="AD67" s="29"/>
      <c r="AE67" s="28"/>
      <c r="AF67" s="28"/>
      <c r="AG67" s="29"/>
      <c r="AH67" s="29"/>
      <c r="AI67" s="28"/>
      <c r="AJ67" s="28"/>
      <c r="AK67" s="29"/>
      <c r="AL67" s="29"/>
      <c r="AM67" s="30" t="n">
        <f aca="false">O67+Q67+S67+U67+W67+Y67+AA67+AC67+AE67+AG67+AI67+AK67</f>
        <v>715</v>
      </c>
      <c r="AN67" s="30" t="n">
        <f aca="false">P67++R67+T67+V67+X67+Z67+AB67+AD67++AF67+AH67+AJ67+AL67</f>
        <v>3939</v>
      </c>
      <c r="AO67" s="31" t="n">
        <f aca="false">SUM(O67:AL67)</f>
        <v>4654</v>
      </c>
      <c r="AP67" s="24" t="n">
        <v>3600</v>
      </c>
      <c r="AQ67" s="24" t="n">
        <v>7400</v>
      </c>
      <c r="AR67" s="24" t="n">
        <f aca="false">SUM(AP67:AQ67)</f>
        <v>11000</v>
      </c>
    </row>
    <row r="68" customFormat="false" ht="20.25" hidden="false" customHeight="true" outlineLevel="0" collapsed="false">
      <c r="A68" s="22" t="n">
        <v>61</v>
      </c>
      <c r="B68" s="22" t="s">
        <v>174</v>
      </c>
      <c r="C68" s="22" t="s">
        <v>32</v>
      </c>
      <c r="D68" s="23" t="s">
        <v>188</v>
      </c>
      <c r="E68" s="22"/>
      <c r="F68" s="22" t="s">
        <v>34</v>
      </c>
      <c r="G68" s="23" t="s">
        <v>68</v>
      </c>
      <c r="H68" s="23"/>
      <c r="I68" s="22" t="s">
        <v>189</v>
      </c>
      <c r="J68" s="22" t="n">
        <v>72253474</v>
      </c>
      <c r="K68" s="22" t="n">
        <v>101996810</v>
      </c>
      <c r="L68" s="22" t="s">
        <v>131</v>
      </c>
      <c r="M68" s="22" t="s">
        <v>131</v>
      </c>
      <c r="N68" s="24" t="n">
        <v>9</v>
      </c>
      <c r="O68" s="28" t="n">
        <v>1294</v>
      </c>
      <c r="P68" s="28" t="n">
        <v>1294</v>
      </c>
      <c r="Q68" s="32" t="n">
        <v>0</v>
      </c>
      <c r="R68" s="32" t="n">
        <v>1432</v>
      </c>
      <c r="S68" s="28" t="n">
        <v>0</v>
      </c>
      <c r="T68" s="28" t="n">
        <v>0</v>
      </c>
      <c r="U68" s="29" t="n">
        <v>0</v>
      </c>
      <c r="V68" s="29" t="n">
        <v>0</v>
      </c>
      <c r="W68" s="28" t="n">
        <v>402</v>
      </c>
      <c r="X68" s="28" t="n">
        <v>402</v>
      </c>
      <c r="Y68" s="29" t="n">
        <v>0</v>
      </c>
      <c r="Z68" s="29" t="n">
        <v>0</v>
      </c>
      <c r="AA68" s="28" t="n">
        <v>366</v>
      </c>
      <c r="AB68" s="28" t="n">
        <v>366</v>
      </c>
      <c r="AC68" s="29"/>
      <c r="AD68" s="29"/>
      <c r="AE68" s="28"/>
      <c r="AF68" s="28"/>
      <c r="AG68" s="29"/>
      <c r="AH68" s="29"/>
      <c r="AI68" s="28"/>
      <c r="AJ68" s="28"/>
      <c r="AK68" s="29"/>
      <c r="AL68" s="29" t="n">
        <v>0</v>
      </c>
      <c r="AM68" s="30" t="n">
        <v>0</v>
      </c>
      <c r="AN68" s="30" t="n">
        <f aca="false">P68++R68+T68+V68+X68+Z68+AB68+AD68++AF68+AH68+AJ68+AL68</f>
        <v>3494</v>
      </c>
      <c r="AO68" s="31" t="n">
        <f aca="false">SUM(O68:AL68)</f>
        <v>5556</v>
      </c>
      <c r="AP68" s="24" t="n">
        <v>7600</v>
      </c>
      <c r="AQ68" s="24" t="n">
        <v>15400</v>
      </c>
      <c r="AR68" s="24" t="n">
        <f aca="false">SUM(AP68:AQ68)</f>
        <v>23000</v>
      </c>
    </row>
    <row r="69" customFormat="false" ht="36" hidden="false" customHeight="true" outlineLevel="0" collapsed="false">
      <c r="A69" s="22" t="n">
        <v>62</v>
      </c>
      <c r="B69" s="22" t="s">
        <v>174</v>
      </c>
      <c r="C69" s="22" t="s">
        <v>32</v>
      </c>
      <c r="D69" s="23" t="s">
        <v>190</v>
      </c>
      <c r="E69" s="22"/>
      <c r="F69" s="22" t="s">
        <v>40</v>
      </c>
      <c r="G69" s="23" t="s">
        <v>191</v>
      </c>
      <c r="H69" s="23"/>
      <c r="I69" s="22" t="s">
        <v>192</v>
      </c>
      <c r="J69" s="22" t="n">
        <v>72325113</v>
      </c>
      <c r="K69" s="22" t="n">
        <v>102221252</v>
      </c>
      <c r="L69" s="22" t="s">
        <v>131</v>
      </c>
      <c r="M69" s="22" t="s">
        <v>131</v>
      </c>
      <c r="N69" s="24" t="n">
        <v>9</v>
      </c>
      <c r="O69" s="28" t="n">
        <v>0</v>
      </c>
      <c r="P69" s="28" t="n">
        <v>0</v>
      </c>
      <c r="Q69" s="32" t="n">
        <v>0</v>
      </c>
      <c r="R69" s="32" t="n">
        <v>1171</v>
      </c>
      <c r="S69" s="28" t="n">
        <v>0</v>
      </c>
      <c r="T69" s="28" t="n">
        <v>0</v>
      </c>
      <c r="U69" s="29" t="n">
        <v>0</v>
      </c>
      <c r="V69" s="29" t="n">
        <v>0</v>
      </c>
      <c r="W69" s="28" t="n">
        <v>194</v>
      </c>
      <c r="X69" s="28" t="n">
        <v>195</v>
      </c>
      <c r="Y69" s="29" t="n">
        <v>100</v>
      </c>
      <c r="Z69" s="29" t="n">
        <v>77</v>
      </c>
      <c r="AA69" s="28"/>
      <c r="AB69" s="28"/>
      <c r="AC69" s="29"/>
      <c r="AD69" s="29"/>
      <c r="AE69" s="28"/>
      <c r="AF69" s="28"/>
      <c r="AG69" s="29"/>
      <c r="AH69" s="29"/>
      <c r="AI69" s="28"/>
      <c r="AJ69" s="28"/>
      <c r="AK69" s="29"/>
      <c r="AL69" s="29"/>
      <c r="AM69" s="30" t="n">
        <f aca="false">O69+Q69+S69+U69+W69+Y69+AA69+AC69+AE69+AG69+AI69+AK69</f>
        <v>294</v>
      </c>
      <c r="AN69" s="30" t="n">
        <f aca="false">P69++R69+T69+V69+X69+Z69+AB69+AD69++AF69+AH69+AJ69+AL69</f>
        <v>1443</v>
      </c>
      <c r="AO69" s="31" t="n">
        <f aca="false">SUM(O69:AL69)</f>
        <v>1737</v>
      </c>
      <c r="AP69" s="24" t="n">
        <v>3500</v>
      </c>
      <c r="AQ69" s="24" t="n">
        <v>7000</v>
      </c>
      <c r="AR69" s="24" t="n">
        <f aca="false">SUM(AP69:AQ69)</f>
        <v>10500</v>
      </c>
    </row>
    <row r="70" customFormat="false" ht="20.25" hidden="false" customHeight="true" outlineLevel="0" collapsed="false">
      <c r="A70" s="22" t="n">
        <v>63</v>
      </c>
      <c r="B70" s="22" t="s">
        <v>174</v>
      </c>
      <c r="C70" s="22" t="s">
        <v>32</v>
      </c>
      <c r="D70" s="23" t="s">
        <v>193</v>
      </c>
      <c r="E70" s="22"/>
      <c r="F70" s="22" t="s">
        <v>34</v>
      </c>
      <c r="G70" s="23" t="s">
        <v>68</v>
      </c>
      <c r="H70" s="23" t="s">
        <v>194</v>
      </c>
      <c r="I70" s="22" t="s">
        <v>195</v>
      </c>
      <c r="J70" s="22" t="n">
        <v>94680164</v>
      </c>
      <c r="K70" s="22" t="n">
        <v>103334272</v>
      </c>
      <c r="L70" s="22" t="s">
        <v>131</v>
      </c>
      <c r="M70" s="22" t="s">
        <v>131</v>
      </c>
      <c r="N70" s="24" t="n">
        <v>9</v>
      </c>
      <c r="O70" s="28" t="n">
        <v>2004</v>
      </c>
      <c r="P70" s="28" t="n">
        <v>708</v>
      </c>
      <c r="Q70" s="32" t="n">
        <v>1000</v>
      </c>
      <c r="R70" s="32" t="n">
        <v>540</v>
      </c>
      <c r="S70" s="28" t="n">
        <v>0</v>
      </c>
      <c r="T70" s="28" t="n">
        <v>0</v>
      </c>
      <c r="U70" s="29" t="n">
        <v>0</v>
      </c>
      <c r="V70" s="29" t="n">
        <v>0</v>
      </c>
      <c r="W70" s="28" t="n">
        <v>430</v>
      </c>
      <c r="X70" s="28" t="n">
        <v>370</v>
      </c>
      <c r="Y70" s="29" t="n">
        <v>0</v>
      </c>
      <c r="Z70" s="29" t="n">
        <v>0</v>
      </c>
      <c r="AA70" s="28" t="n">
        <v>270</v>
      </c>
      <c r="AB70" s="28" t="n">
        <v>320</v>
      </c>
      <c r="AC70" s="29"/>
      <c r="AD70" s="29"/>
      <c r="AE70" s="28"/>
      <c r="AF70" s="28"/>
      <c r="AG70" s="29"/>
      <c r="AH70" s="29"/>
      <c r="AI70" s="28"/>
      <c r="AJ70" s="28"/>
      <c r="AK70" s="29"/>
      <c r="AL70" s="29"/>
      <c r="AM70" s="30" t="n">
        <f aca="false">O70+Q70+S70+U70+W70+Y70+AA70+AC70+AE70+AG70+AI70+AK70</f>
        <v>3704</v>
      </c>
      <c r="AN70" s="30" t="n">
        <f aca="false">P70++R70+T70+V70+X70+Z70+AB70+AD70++AF70+AH70+AJ70+AL70</f>
        <v>1938</v>
      </c>
      <c r="AO70" s="31" t="n">
        <f aca="false">SUM(O70:AL70)</f>
        <v>5642</v>
      </c>
      <c r="AP70" s="24" t="n">
        <v>1000</v>
      </c>
      <c r="AQ70" s="24" t="n">
        <v>2000</v>
      </c>
      <c r="AR70" s="24" t="n">
        <f aca="false">SUM(AP70:AQ70)</f>
        <v>3000</v>
      </c>
    </row>
    <row r="71" customFormat="false" ht="20.25" hidden="false" customHeight="true" outlineLevel="0" collapsed="false">
      <c r="A71" s="22" t="n">
        <v>64</v>
      </c>
      <c r="B71" s="22" t="s">
        <v>174</v>
      </c>
      <c r="C71" s="22" t="s">
        <v>32</v>
      </c>
      <c r="D71" s="23" t="s">
        <v>196</v>
      </c>
      <c r="E71" s="22"/>
      <c r="F71" s="22" t="s">
        <v>197</v>
      </c>
      <c r="G71" s="23" t="s">
        <v>108</v>
      </c>
      <c r="H71" s="23" t="s">
        <v>198</v>
      </c>
      <c r="I71" s="22" t="s">
        <v>199</v>
      </c>
      <c r="J71" s="22" t="n">
        <v>92431137</v>
      </c>
      <c r="K71" s="22" t="n">
        <v>101996868</v>
      </c>
      <c r="L71" s="22" t="s">
        <v>131</v>
      </c>
      <c r="M71" s="22" t="s">
        <v>131</v>
      </c>
      <c r="N71" s="24" t="n">
        <v>3</v>
      </c>
      <c r="O71" s="28" t="n">
        <v>200</v>
      </c>
      <c r="P71" s="28" t="n">
        <v>200</v>
      </c>
      <c r="Q71" s="32" t="n">
        <v>0</v>
      </c>
      <c r="R71" s="32" t="n">
        <v>0</v>
      </c>
      <c r="S71" s="28" t="n">
        <v>0</v>
      </c>
      <c r="T71" s="28" t="n">
        <v>306</v>
      </c>
      <c r="U71" s="29" t="n">
        <v>0</v>
      </c>
      <c r="V71" s="29" t="n">
        <v>0</v>
      </c>
      <c r="W71" s="28" t="n">
        <v>59</v>
      </c>
      <c r="X71" s="28" t="n">
        <v>59</v>
      </c>
      <c r="Y71" s="29" t="n">
        <v>0</v>
      </c>
      <c r="Z71" s="29" t="n">
        <v>0</v>
      </c>
      <c r="AA71" s="28" t="n">
        <v>80</v>
      </c>
      <c r="AB71" s="28" t="n">
        <v>71</v>
      </c>
      <c r="AC71" s="29"/>
      <c r="AD71" s="29"/>
      <c r="AE71" s="28"/>
      <c r="AF71" s="28"/>
      <c r="AG71" s="29"/>
      <c r="AH71" s="29"/>
      <c r="AI71" s="28"/>
      <c r="AJ71" s="28"/>
      <c r="AK71" s="29"/>
      <c r="AL71" s="29"/>
      <c r="AM71" s="30" t="n">
        <f aca="false">O71+Q71+S71+U71+W71+Y71+AA71+AC71+AE71+AG71+AI71+AK71</f>
        <v>339</v>
      </c>
      <c r="AN71" s="30" t="n">
        <f aca="false">P71++R71+T71+V71+X71+Z71+AB71+AD71++AF71+AH71+AJ71+AL71</f>
        <v>636</v>
      </c>
      <c r="AO71" s="31" t="n">
        <f aca="false">SUM(O71:AL71)</f>
        <v>975</v>
      </c>
      <c r="AP71" s="24" t="n">
        <v>1000</v>
      </c>
      <c r="AQ71" s="24" t="n">
        <v>2000</v>
      </c>
      <c r="AR71" s="24" t="n">
        <f aca="false">SUM(AP71:AQ71)</f>
        <v>3000</v>
      </c>
    </row>
    <row r="72" customFormat="false" ht="20.25" hidden="false" customHeight="true" outlineLevel="0" collapsed="false">
      <c r="A72" s="22" t="n">
        <v>65</v>
      </c>
      <c r="B72" s="36" t="s">
        <v>31</v>
      </c>
      <c r="C72" s="22" t="s">
        <v>32</v>
      </c>
      <c r="D72" s="37" t="s">
        <v>200</v>
      </c>
      <c r="E72" s="36"/>
      <c r="F72" s="36" t="s">
        <v>40</v>
      </c>
      <c r="G72" s="38" t="s">
        <v>39</v>
      </c>
      <c r="H72" s="38"/>
      <c r="I72" s="36" t="s">
        <v>201</v>
      </c>
      <c r="J72" s="36" t="n">
        <v>96395286</v>
      </c>
      <c r="K72" s="36" t="n">
        <v>103334525</v>
      </c>
      <c r="L72" s="36" t="s">
        <v>136</v>
      </c>
      <c r="M72" s="36" t="s">
        <v>136</v>
      </c>
      <c r="N72" s="39" t="n">
        <v>9</v>
      </c>
      <c r="O72" s="28" t="n">
        <v>754</v>
      </c>
      <c r="P72" s="28" t="n">
        <v>269</v>
      </c>
      <c r="Q72" s="32" t="n">
        <v>380</v>
      </c>
      <c r="R72" s="32" t="n">
        <v>210</v>
      </c>
      <c r="S72" s="28" t="n">
        <v>0</v>
      </c>
      <c r="T72" s="28" t="n">
        <v>0</v>
      </c>
      <c r="U72" s="29" t="n">
        <v>0</v>
      </c>
      <c r="V72" s="29" t="n">
        <v>0</v>
      </c>
      <c r="W72" s="28" t="n">
        <v>170</v>
      </c>
      <c r="X72" s="28" t="n">
        <v>150</v>
      </c>
      <c r="Y72" s="29" t="n">
        <v>0</v>
      </c>
      <c r="Z72" s="29" t="n">
        <v>0</v>
      </c>
      <c r="AA72" s="28" t="n">
        <v>110</v>
      </c>
      <c r="AB72" s="28" t="n">
        <v>120</v>
      </c>
      <c r="AC72" s="29"/>
      <c r="AD72" s="29"/>
      <c r="AE72" s="28"/>
      <c r="AF72" s="28"/>
      <c r="AG72" s="29"/>
      <c r="AH72" s="29"/>
      <c r="AI72" s="28"/>
      <c r="AJ72" s="28"/>
      <c r="AK72" s="29"/>
      <c r="AL72" s="29"/>
      <c r="AM72" s="30" t="n">
        <f aca="false">O72+Q72+S72+U72+W72+Y72+AA72+AC72+AE72+AG72+AI72+AK72</f>
        <v>1414</v>
      </c>
      <c r="AN72" s="30" t="n">
        <f aca="false">P72++R72+T72+V72+X72+Z72+AB72+AD72++AF72+AH72+AJ72+AL72</f>
        <v>749</v>
      </c>
      <c r="AO72" s="31" t="n">
        <f aca="false">SUM(O72:AL72)</f>
        <v>2163</v>
      </c>
      <c r="AP72" s="24" t="n">
        <v>500</v>
      </c>
      <c r="AQ72" s="24"/>
      <c r="AR72" s="24" t="n">
        <f aca="false">SUM(AP72:AQ72)</f>
        <v>500</v>
      </c>
    </row>
    <row r="73" customFormat="false" ht="20.25" hidden="true" customHeight="true" outlineLevel="0" collapsed="false">
      <c r="A73" s="36"/>
      <c r="B73" s="22" t="s">
        <v>31</v>
      </c>
      <c r="C73" s="22" t="s">
        <v>32</v>
      </c>
      <c r="D73" s="38" t="s">
        <v>202</v>
      </c>
      <c r="E73" s="36"/>
      <c r="F73" s="36" t="s">
        <v>40</v>
      </c>
      <c r="G73" s="38"/>
      <c r="H73" s="38" t="s">
        <v>203</v>
      </c>
      <c r="I73" s="36"/>
      <c r="J73" s="36"/>
      <c r="K73" s="36"/>
      <c r="L73" s="36"/>
      <c r="M73" s="36"/>
      <c r="N73" s="39" t="n">
        <v>9</v>
      </c>
      <c r="O73" s="28"/>
      <c r="P73" s="28"/>
      <c r="Q73" s="32"/>
      <c r="R73" s="32"/>
      <c r="S73" s="28"/>
      <c r="T73" s="28"/>
      <c r="U73" s="29"/>
      <c r="V73" s="29"/>
      <c r="W73" s="28"/>
      <c r="X73" s="28"/>
      <c r="Y73" s="29"/>
      <c r="Z73" s="29"/>
      <c r="AA73" s="28"/>
      <c r="AB73" s="28"/>
      <c r="AC73" s="29"/>
      <c r="AD73" s="29"/>
      <c r="AE73" s="28"/>
      <c r="AF73" s="28"/>
      <c r="AG73" s="29"/>
      <c r="AH73" s="29"/>
      <c r="AI73" s="28"/>
      <c r="AJ73" s="28"/>
      <c r="AK73" s="29"/>
      <c r="AL73" s="29"/>
      <c r="AM73" s="30"/>
      <c r="AN73" s="30"/>
      <c r="AO73" s="31"/>
      <c r="AP73" s="24" t="n">
        <v>1500</v>
      </c>
      <c r="AQ73" s="24" t="n">
        <v>500</v>
      </c>
      <c r="AR73" s="24" t="n">
        <v>2000</v>
      </c>
      <c r="AS73" s="1" t="s">
        <v>204</v>
      </c>
      <c r="AV73" s="1" t="s">
        <v>205</v>
      </c>
      <c r="BA73" s="1" t="s">
        <v>206</v>
      </c>
    </row>
    <row r="74" customFormat="false" ht="20.25" hidden="true" customHeight="true" outlineLevel="0" collapsed="false">
      <c r="A74" s="36"/>
      <c r="B74" s="22" t="s">
        <v>31</v>
      </c>
      <c r="C74" s="22" t="s">
        <v>32</v>
      </c>
      <c r="D74" s="38" t="s">
        <v>207</v>
      </c>
      <c r="E74" s="36"/>
      <c r="F74" s="36"/>
      <c r="G74" s="38"/>
      <c r="H74" s="38" t="s">
        <v>208</v>
      </c>
      <c r="I74" s="36"/>
      <c r="J74" s="36"/>
      <c r="K74" s="36"/>
      <c r="L74" s="36"/>
      <c r="M74" s="36"/>
      <c r="N74" s="39"/>
      <c r="O74" s="28"/>
      <c r="P74" s="28"/>
      <c r="Q74" s="32"/>
      <c r="R74" s="32"/>
      <c r="S74" s="28"/>
      <c r="T74" s="28"/>
      <c r="U74" s="29"/>
      <c r="V74" s="29"/>
      <c r="W74" s="28"/>
      <c r="X74" s="28"/>
      <c r="Y74" s="29"/>
      <c r="Z74" s="29"/>
      <c r="AA74" s="28"/>
      <c r="AB74" s="28"/>
      <c r="AC74" s="29"/>
      <c r="AD74" s="29"/>
      <c r="AE74" s="28"/>
      <c r="AF74" s="28"/>
      <c r="AG74" s="29"/>
      <c r="AH74" s="29"/>
      <c r="AI74" s="28"/>
      <c r="AJ74" s="28"/>
      <c r="AK74" s="29"/>
      <c r="AL74" s="29"/>
      <c r="AM74" s="30"/>
      <c r="AN74" s="30"/>
      <c r="AO74" s="31"/>
      <c r="AP74" s="24"/>
      <c r="AQ74" s="24"/>
      <c r="AR74" s="24"/>
    </row>
    <row r="75" customFormat="false" ht="20.25" hidden="true" customHeight="true" outlineLevel="0" collapsed="false">
      <c r="A75" s="36"/>
      <c r="B75" s="22" t="s">
        <v>31</v>
      </c>
      <c r="C75" s="22" t="s">
        <v>32</v>
      </c>
      <c r="D75" s="38" t="s">
        <v>209</v>
      </c>
      <c r="E75" s="36"/>
      <c r="F75" s="36" t="s">
        <v>40</v>
      </c>
      <c r="G75" s="38" t="s">
        <v>39</v>
      </c>
      <c r="H75" s="38" t="s">
        <v>210</v>
      </c>
      <c r="I75" s="36"/>
      <c r="J75" s="36"/>
      <c r="K75" s="36"/>
      <c r="L75" s="36" t="s">
        <v>131</v>
      </c>
      <c r="M75" s="36" t="s">
        <v>131</v>
      </c>
      <c r="N75" s="39" t="n">
        <v>14</v>
      </c>
      <c r="O75" s="28"/>
      <c r="P75" s="28"/>
      <c r="Q75" s="32"/>
      <c r="R75" s="32"/>
      <c r="S75" s="28"/>
      <c r="T75" s="28"/>
      <c r="U75" s="29"/>
      <c r="V75" s="29"/>
      <c r="W75" s="28"/>
      <c r="X75" s="28"/>
      <c r="Y75" s="29"/>
      <c r="Z75" s="29"/>
      <c r="AA75" s="28"/>
      <c r="AB75" s="28"/>
      <c r="AC75" s="29"/>
      <c r="AD75" s="29"/>
      <c r="AE75" s="28"/>
      <c r="AF75" s="28"/>
      <c r="AG75" s="29"/>
      <c r="AH75" s="29"/>
      <c r="AI75" s="28"/>
      <c r="AJ75" s="28"/>
      <c r="AK75" s="29"/>
      <c r="AL75" s="29"/>
      <c r="AM75" s="30"/>
      <c r="AN75" s="30"/>
      <c r="AO75" s="31"/>
      <c r="AP75" s="24" t="n">
        <v>330</v>
      </c>
      <c r="AQ75" s="24" t="n">
        <v>670</v>
      </c>
      <c r="AR75" s="24" t="n">
        <f aca="false">SUM(AP75:AQ75)</f>
        <v>1000</v>
      </c>
      <c r="AS75" s="1" t="s">
        <v>204</v>
      </c>
      <c r="AV75" s="1" t="s">
        <v>211</v>
      </c>
      <c r="BA75" s="1" t="s">
        <v>212</v>
      </c>
    </row>
    <row r="76" customFormat="false" ht="13.8" hidden="false" customHeight="false" outlineLevel="0" collapsed="false">
      <c r="A76" s="40" t="s">
        <v>7</v>
      </c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28"/>
      <c r="P76" s="28"/>
      <c r="Q76" s="32"/>
      <c r="R76" s="32"/>
      <c r="S76" s="28"/>
      <c r="T76" s="28"/>
      <c r="U76" s="29"/>
      <c r="V76" s="29"/>
      <c r="W76" s="28"/>
      <c r="X76" s="28"/>
      <c r="Y76" s="29"/>
      <c r="Z76" s="29"/>
      <c r="AA76" s="28"/>
      <c r="AB76" s="28"/>
      <c r="AC76" s="29"/>
      <c r="AD76" s="29"/>
      <c r="AE76" s="28"/>
      <c r="AF76" s="28"/>
      <c r="AG76" s="29"/>
      <c r="AH76" s="29"/>
      <c r="AI76" s="28"/>
      <c r="AJ76" s="28"/>
      <c r="AK76" s="29"/>
      <c r="AL76" s="29"/>
      <c r="AM76" s="30" t="n">
        <f aca="false">O76+Q76+S76+U76+W76+Y76+AA76+AC76+AE76+AG76+AI76+AK76</f>
        <v>0</v>
      </c>
      <c r="AN76" s="30" t="n">
        <f aca="false">P76++R76+T76+V76+X76+Z76+AB76+AD76++AF76+AH76+AJ76+AL76</f>
        <v>0</v>
      </c>
      <c r="AO76" s="31" t="n">
        <f aca="false">SUM(O76:AL76)</f>
        <v>0</v>
      </c>
      <c r="AP76" s="41" t="n">
        <f aca="false">SUM(AP8:AP72)</f>
        <v>254902</v>
      </c>
      <c r="AQ76" s="41" t="n">
        <f aca="false">SUM(AQ8:AQ72)</f>
        <v>240979</v>
      </c>
      <c r="AR76" s="41" t="n">
        <f aca="false">SUM(AR8:AR72)</f>
        <v>495881</v>
      </c>
    </row>
    <row r="77" customFormat="false" ht="14.25" hidden="false" customHeight="true" outlineLevel="0" collapsed="false">
      <c r="A77" s="22"/>
      <c r="B77" s="42" t="s">
        <v>213</v>
      </c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28"/>
      <c r="P77" s="28"/>
      <c r="Q77" s="32"/>
      <c r="R77" s="32"/>
      <c r="S77" s="28"/>
      <c r="T77" s="28"/>
      <c r="U77" s="29"/>
      <c r="V77" s="29"/>
      <c r="W77" s="28"/>
      <c r="X77" s="28"/>
      <c r="Y77" s="29"/>
      <c r="Z77" s="29"/>
      <c r="AA77" s="28"/>
      <c r="AB77" s="28"/>
      <c r="AC77" s="29"/>
      <c r="AD77" s="29"/>
      <c r="AE77" s="28"/>
      <c r="AF77" s="28"/>
      <c r="AG77" s="29"/>
      <c r="AH77" s="29"/>
      <c r="AI77" s="28"/>
      <c r="AJ77" s="28"/>
      <c r="AK77" s="29"/>
      <c r="AL77" s="29"/>
      <c r="AM77" s="30" t="n">
        <f aca="false">O77+Q77+S77+U77+W77+Y77+AA77+AC77+AE77+AG77+AI77+AK77</f>
        <v>0</v>
      </c>
      <c r="AN77" s="30" t="n">
        <f aca="false">P77++R77+T77+V77+X77+Z77+AB77+AD77++AF77+AH77+AJ77+AL77</f>
        <v>0</v>
      </c>
      <c r="AO77" s="31" t="n">
        <f aca="false">SUM(O77:AL77)</f>
        <v>0</v>
      </c>
      <c r="AP77" s="43"/>
      <c r="AQ77" s="43"/>
      <c r="AR77" s="43"/>
    </row>
    <row r="78" customFormat="false" ht="14.25" hidden="false" customHeight="true" outlineLevel="0" collapsed="false">
      <c r="A78" s="2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4"/>
      <c r="P78" s="44"/>
      <c r="Q78" s="45"/>
      <c r="R78" s="45"/>
      <c r="S78" s="44"/>
      <c r="T78" s="44"/>
      <c r="U78" s="46"/>
      <c r="V78" s="46"/>
      <c r="W78" s="44"/>
      <c r="X78" s="44"/>
      <c r="Y78" s="46"/>
      <c r="Z78" s="46"/>
      <c r="AA78" s="44"/>
      <c r="AB78" s="44"/>
      <c r="AC78" s="46"/>
      <c r="AD78" s="46"/>
      <c r="AE78" s="44"/>
      <c r="AF78" s="44"/>
      <c r="AG78" s="46"/>
      <c r="AH78" s="46"/>
      <c r="AI78" s="44"/>
      <c r="AJ78" s="44"/>
      <c r="AK78" s="46"/>
      <c r="AL78" s="46"/>
      <c r="AM78" s="47" t="n">
        <f aca="false">O78+Q78+S78+U78+W78+Y78+AA78+AC78+AE78+AG78+AI78+AK78</f>
        <v>0</v>
      </c>
      <c r="AN78" s="47" t="n">
        <f aca="false">P78++R78+T78+V78+X78+Z78+AB78+AD78++AF78+AH78+AJ78+AL78</f>
        <v>0</v>
      </c>
      <c r="AO78" s="48" t="n">
        <f aca="false">SUM(O78:AL78)</f>
        <v>0</v>
      </c>
      <c r="AP78" s="49"/>
      <c r="AQ78" s="49"/>
      <c r="AR78" s="49"/>
    </row>
    <row r="79" customFormat="false" ht="13.8" hidden="false" customHeight="false" outlineLevel="0" collapsed="false">
      <c r="B79" s="50"/>
      <c r="O79" s="44"/>
      <c r="P79" s="44"/>
      <c r="Q79" s="45"/>
      <c r="R79" s="45"/>
      <c r="S79" s="44"/>
      <c r="T79" s="44"/>
      <c r="U79" s="46"/>
      <c r="V79" s="46"/>
      <c r="W79" s="44"/>
      <c r="X79" s="44"/>
      <c r="Y79" s="46"/>
      <c r="Z79" s="46"/>
      <c r="AA79" s="44"/>
      <c r="AB79" s="44"/>
      <c r="AC79" s="46"/>
      <c r="AD79" s="46"/>
      <c r="AE79" s="44"/>
      <c r="AF79" s="44"/>
      <c r="AG79" s="46"/>
      <c r="AH79" s="46"/>
      <c r="AI79" s="44"/>
      <c r="AJ79" s="44"/>
      <c r="AK79" s="46"/>
      <c r="AL79" s="46"/>
      <c r="AM79" s="47" t="n">
        <f aca="false">O79+Q79+S79+U79+W79+Y79+AA79+AC79+AE79+AG79+AI79+AK79</f>
        <v>0</v>
      </c>
      <c r="AN79" s="47" t="n">
        <f aca="false">P79++R79+T79+V79+X79+Z79+AB79+AD79++AF79+AH79+AJ79+AL79</f>
        <v>0</v>
      </c>
      <c r="AO79" s="48" t="n">
        <f aca="false">SUM(O79:AL79)</f>
        <v>0</v>
      </c>
    </row>
    <row r="80" customFormat="false" ht="13.8" hidden="false" customHeight="false" outlineLevel="0" collapsed="false">
      <c r="O80" s="44"/>
      <c r="P80" s="44"/>
      <c r="Q80" s="45"/>
      <c r="R80" s="45"/>
      <c r="S80" s="44"/>
      <c r="T80" s="44"/>
      <c r="U80" s="46"/>
      <c r="V80" s="46"/>
      <c r="W80" s="44"/>
      <c r="X80" s="44"/>
      <c r="Y80" s="46"/>
      <c r="Z80" s="46"/>
      <c r="AA80" s="44"/>
      <c r="AB80" s="44"/>
      <c r="AC80" s="46"/>
      <c r="AD80" s="46"/>
      <c r="AE80" s="44"/>
      <c r="AF80" s="44"/>
      <c r="AG80" s="46"/>
      <c r="AH80" s="46"/>
      <c r="AI80" s="44"/>
      <c r="AJ80" s="44"/>
      <c r="AK80" s="46"/>
      <c r="AL80" s="46"/>
      <c r="AM80" s="47" t="n">
        <f aca="false">O80+Q80+S80+U80+W80+Y80+AA80+AC80+AE80+AG80+AI80+AK80</f>
        <v>0</v>
      </c>
      <c r="AN80" s="47" t="n">
        <f aca="false">P80++R80+T80+V80+X80+Z80+AB80+AD80++AF80+AH80+AJ80+AL80</f>
        <v>0</v>
      </c>
      <c r="AO80" s="48" t="n">
        <f aca="false">SUM(O80:AL80)</f>
        <v>0</v>
      </c>
    </row>
    <row r="81" customFormat="false" ht="13.8" hidden="false" customHeight="false" outlineLevel="0" collapsed="false">
      <c r="O81" s="44"/>
      <c r="P81" s="44"/>
      <c r="Q81" s="45"/>
      <c r="R81" s="45"/>
      <c r="S81" s="44"/>
      <c r="T81" s="44"/>
      <c r="U81" s="46"/>
      <c r="V81" s="46"/>
      <c r="W81" s="44"/>
      <c r="X81" s="44"/>
      <c r="Y81" s="46"/>
      <c r="Z81" s="46"/>
      <c r="AA81" s="44"/>
      <c r="AB81" s="44"/>
      <c r="AC81" s="46"/>
      <c r="AD81" s="46"/>
      <c r="AE81" s="44"/>
      <c r="AF81" s="44"/>
      <c r="AG81" s="46"/>
      <c r="AH81" s="46"/>
      <c r="AI81" s="44"/>
      <c r="AJ81" s="44"/>
      <c r="AK81" s="46"/>
      <c r="AL81" s="46"/>
      <c r="AM81" s="47" t="n">
        <f aca="false">O81+Q81+S81+U81+W81+Y81+AA81+AC81+AE81+AG81+AI81+AK81</f>
        <v>0</v>
      </c>
      <c r="AN81" s="47" t="n">
        <f aca="false">P81++R81+T81+V81+X81+Z81+AB81+AD81++AF81+AH81+AJ81+AL81</f>
        <v>0</v>
      </c>
      <c r="AO81" s="48" t="n">
        <f aca="false">SUM(O81:AL81)</f>
        <v>0</v>
      </c>
    </row>
    <row r="82" customFormat="false" ht="13.8" hidden="false" customHeight="false" outlineLevel="0" collapsed="false">
      <c r="O82" s="44"/>
      <c r="P82" s="44"/>
      <c r="Q82" s="45"/>
      <c r="R82" s="45"/>
      <c r="S82" s="44"/>
      <c r="T82" s="44"/>
      <c r="U82" s="46"/>
      <c r="V82" s="46"/>
      <c r="W82" s="44"/>
      <c r="X82" s="44"/>
      <c r="Y82" s="46"/>
      <c r="Z82" s="46"/>
      <c r="AA82" s="44"/>
      <c r="AB82" s="44"/>
      <c r="AC82" s="46"/>
      <c r="AD82" s="46"/>
      <c r="AE82" s="44"/>
      <c r="AF82" s="44"/>
      <c r="AG82" s="46"/>
      <c r="AH82" s="46"/>
      <c r="AI82" s="44"/>
      <c r="AJ82" s="44"/>
      <c r="AK82" s="46"/>
      <c r="AL82" s="46"/>
      <c r="AM82" s="47" t="n">
        <f aca="false">O82+Q82+S82+U82+W82+Y82+AA82+AC82+AE82+AG82+AI82+AK82</f>
        <v>0</v>
      </c>
      <c r="AN82" s="47" t="n">
        <f aca="false">P82++R82+T82+V82+X82+Z82+AB82+AD82++AF82+AH82+AJ82+AL82</f>
        <v>0</v>
      </c>
      <c r="AO82" s="48" t="n">
        <f aca="false">SUM(O82:AL82)</f>
        <v>0</v>
      </c>
    </row>
    <row r="83" customFormat="false" ht="13.8" hidden="false" customHeight="false" outlineLevel="0" collapsed="false">
      <c r="O83" s="44"/>
      <c r="P83" s="44"/>
      <c r="Q83" s="45"/>
      <c r="R83" s="45"/>
      <c r="S83" s="44"/>
      <c r="T83" s="44"/>
      <c r="U83" s="46"/>
      <c r="V83" s="46"/>
      <c r="W83" s="44"/>
      <c r="X83" s="44"/>
      <c r="Y83" s="46"/>
      <c r="Z83" s="46"/>
      <c r="AA83" s="44"/>
      <c r="AB83" s="44"/>
      <c r="AC83" s="46"/>
      <c r="AD83" s="46"/>
      <c r="AE83" s="44"/>
      <c r="AF83" s="44"/>
      <c r="AG83" s="46"/>
      <c r="AH83" s="46"/>
      <c r="AI83" s="44"/>
      <c r="AJ83" s="44"/>
      <c r="AK83" s="46"/>
      <c r="AL83" s="46"/>
      <c r="AM83" s="47" t="n">
        <f aca="false">O83+Q83+S83+U83+W83+Y83+AA83+AC83+AE83+AG83+AI83+AK83</f>
        <v>0</v>
      </c>
      <c r="AN83" s="47" t="n">
        <f aca="false">P83++R83+T83+V83+X83+Z83+AB83+AD83++AF83+AH83+AJ83+AL83</f>
        <v>0</v>
      </c>
      <c r="AO83" s="48" t="n">
        <f aca="false">SUM(O83:AL83)</f>
        <v>0</v>
      </c>
    </row>
    <row r="84" customFormat="false" ht="13.8" hidden="false" customHeight="false" outlineLevel="0" collapsed="false">
      <c r="O84" s="44"/>
      <c r="P84" s="44"/>
      <c r="Q84" s="45"/>
      <c r="R84" s="45"/>
      <c r="S84" s="44"/>
      <c r="T84" s="44"/>
      <c r="U84" s="46"/>
      <c r="V84" s="46"/>
      <c r="W84" s="44"/>
      <c r="X84" s="44"/>
      <c r="Y84" s="46"/>
      <c r="Z84" s="46"/>
      <c r="AA84" s="44"/>
      <c r="AB84" s="44"/>
      <c r="AC84" s="46"/>
      <c r="AD84" s="46"/>
      <c r="AE84" s="44"/>
      <c r="AF84" s="44"/>
      <c r="AG84" s="46"/>
      <c r="AH84" s="46"/>
      <c r="AI84" s="44"/>
      <c r="AJ84" s="44"/>
      <c r="AK84" s="46"/>
      <c r="AL84" s="46"/>
      <c r="AM84" s="47" t="n">
        <f aca="false">O84+Q84+S84+U84+W84+Y84+AA84+AC84+AE84+AG84+AI84+AK84</f>
        <v>0</v>
      </c>
      <c r="AN84" s="47" t="n">
        <f aca="false">P84++R84+T84+V84+X84+Z84+AB84+AD84++AF84+AH84+AJ84+AL84</f>
        <v>0</v>
      </c>
      <c r="AO84" s="48" t="n">
        <f aca="false">SUM(O84:AL84)</f>
        <v>0</v>
      </c>
    </row>
    <row r="85" customFormat="false" ht="13.8" hidden="false" customHeight="false" outlineLevel="0" collapsed="false">
      <c r="O85" s="44"/>
      <c r="P85" s="44"/>
      <c r="Q85" s="45"/>
      <c r="R85" s="45"/>
      <c r="S85" s="44"/>
      <c r="T85" s="44"/>
      <c r="U85" s="46"/>
      <c r="V85" s="46"/>
      <c r="W85" s="44"/>
      <c r="X85" s="44"/>
      <c r="Y85" s="46"/>
      <c r="Z85" s="46"/>
      <c r="AA85" s="44"/>
      <c r="AB85" s="44"/>
      <c r="AC85" s="46"/>
      <c r="AD85" s="46"/>
      <c r="AE85" s="44"/>
      <c r="AF85" s="44"/>
      <c r="AG85" s="46"/>
      <c r="AH85" s="46"/>
      <c r="AI85" s="44"/>
      <c r="AJ85" s="44"/>
      <c r="AK85" s="46"/>
      <c r="AL85" s="46"/>
      <c r="AM85" s="47" t="n">
        <f aca="false">O85+Q85+S85+U85+W85+Y85+AA85+AC85+AE85+AG85+AI85+AK85</f>
        <v>0</v>
      </c>
      <c r="AN85" s="47" t="n">
        <f aca="false">P85++R85+T85+V85+X85+Z85+AB85+AD85++AF85+AH85+AJ85+AL85</f>
        <v>0</v>
      </c>
      <c r="AO85" s="48" t="n">
        <f aca="false">SUM(O85:AL85)</f>
        <v>0</v>
      </c>
    </row>
    <row r="86" customFormat="false" ht="13.8" hidden="false" customHeight="false" outlineLevel="0" collapsed="false">
      <c r="O86" s="44"/>
      <c r="P86" s="44"/>
      <c r="Q86" s="45"/>
      <c r="R86" s="45"/>
      <c r="S86" s="44"/>
      <c r="T86" s="44"/>
      <c r="U86" s="46"/>
      <c r="V86" s="46"/>
      <c r="W86" s="44"/>
      <c r="X86" s="44"/>
      <c r="Y86" s="46"/>
      <c r="Z86" s="46"/>
      <c r="AA86" s="44"/>
      <c r="AB86" s="44"/>
      <c r="AC86" s="46"/>
      <c r="AD86" s="46"/>
      <c r="AE86" s="44"/>
      <c r="AF86" s="44"/>
      <c r="AG86" s="46"/>
      <c r="AH86" s="46"/>
      <c r="AI86" s="44"/>
      <c r="AJ86" s="44"/>
      <c r="AK86" s="46"/>
      <c r="AL86" s="46"/>
      <c r="AM86" s="47" t="n">
        <f aca="false">O86+Q86+S86+U86+W86+Y86+AA86+AC86+AE86+AG86+AI86+AK86</f>
        <v>0</v>
      </c>
      <c r="AN86" s="47" t="n">
        <f aca="false">P86++R86+T86+V86+X86+Z86+AB86+AD86++AF86+AH86+AJ86+AL86</f>
        <v>0</v>
      </c>
      <c r="AO86" s="48" t="n">
        <f aca="false">SUM(O86:AL86)</f>
        <v>0</v>
      </c>
    </row>
    <row r="87" customFormat="false" ht="13.8" hidden="false" customHeight="false" outlineLevel="0" collapsed="false">
      <c r="O87" s="44"/>
      <c r="P87" s="44"/>
      <c r="Q87" s="45"/>
      <c r="R87" s="45"/>
      <c r="S87" s="44"/>
      <c r="T87" s="44"/>
      <c r="U87" s="46"/>
      <c r="V87" s="46"/>
      <c r="W87" s="44"/>
      <c r="X87" s="44"/>
      <c r="Y87" s="46"/>
      <c r="Z87" s="46"/>
      <c r="AA87" s="44"/>
      <c r="AB87" s="44"/>
      <c r="AC87" s="46"/>
      <c r="AD87" s="46"/>
      <c r="AE87" s="44"/>
      <c r="AF87" s="44"/>
      <c r="AG87" s="46"/>
      <c r="AH87" s="46"/>
      <c r="AI87" s="44"/>
      <c r="AJ87" s="44"/>
      <c r="AK87" s="46"/>
      <c r="AL87" s="46"/>
      <c r="AM87" s="47" t="n">
        <f aca="false">O87+Q87+S87+U87+W87+Y87+AA87+AC87+AE87+AG87+AI87+AK87</f>
        <v>0</v>
      </c>
      <c r="AN87" s="47" t="n">
        <f aca="false">P87++R87+T87+V87+X87+Z87+AB87+AD87++AF87+AH87+AJ87+AL87</f>
        <v>0</v>
      </c>
      <c r="AO87" s="48" t="n">
        <f aca="false">SUM(O87:AL87)</f>
        <v>0</v>
      </c>
    </row>
    <row r="88" customFormat="false" ht="13.8" hidden="false" customHeight="false" outlineLevel="0" collapsed="false">
      <c r="O88" s="51"/>
      <c r="P88" s="44"/>
      <c r="Q88" s="45"/>
      <c r="R88" s="45"/>
      <c r="S88" s="44"/>
      <c r="T88" s="44"/>
      <c r="U88" s="46"/>
      <c r="V88" s="46"/>
      <c r="W88" s="44"/>
      <c r="X88" s="44"/>
      <c r="Y88" s="46"/>
      <c r="Z88" s="46"/>
      <c r="AA88" s="44"/>
      <c r="AB88" s="44"/>
      <c r="AC88" s="46"/>
      <c r="AD88" s="46"/>
      <c r="AE88" s="44"/>
      <c r="AF88" s="44"/>
      <c r="AG88" s="46"/>
      <c r="AH88" s="46"/>
      <c r="AI88" s="44"/>
      <c r="AJ88" s="44"/>
      <c r="AK88" s="46"/>
      <c r="AL88" s="46"/>
      <c r="AM88" s="47" t="n">
        <f aca="false">O88+Q88+S88+U88+W88+Y88+AA88+AC88+AE88+AG88+AI88+AK88</f>
        <v>0</v>
      </c>
      <c r="AN88" s="47" t="n">
        <f aca="false">P88++R88+T88+V88+X88+Z88+AB88+AD88++AF88+AH88+AJ88+AL88</f>
        <v>0</v>
      </c>
      <c r="AO88" s="48" t="n">
        <f aca="false">SUM(O88:AL88)</f>
        <v>0</v>
      </c>
    </row>
  </sheetData>
  <mergeCells count="20">
    <mergeCell ref="A1:N1"/>
    <mergeCell ref="A2:N2"/>
    <mergeCell ref="A3:N5"/>
    <mergeCell ref="A6:C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G6:AH6"/>
    <mergeCell ref="AI6:AJ6"/>
    <mergeCell ref="AK6:AL6"/>
    <mergeCell ref="AM6:AN6"/>
    <mergeCell ref="A76:N76"/>
    <mergeCell ref="A77:A78"/>
    <mergeCell ref="B77:N78"/>
  </mergeCells>
  <printOptions headings="false" gridLines="false" gridLinesSet="true" horizontalCentered="false" verticalCentered="false"/>
  <pageMargins left="0.39375" right="0.39375" top="0.39375" bottom="0.39375" header="0.511805555555555" footer="0.511805555555555"/>
  <pageSetup paperSize="9" scale="3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143"/>
  <sheetViews>
    <sheetView showFormulas="false" showGridLines="true" showRowColHeaders="true" showZeros="true" rightToLeft="false" tabSelected="true" showOutlineSymbols="true" defaultGridColor="true" view="normal" topLeftCell="A97" colorId="64" zoomScale="60" zoomScaleNormal="60" zoomScalePageLayoutView="100" workbookViewId="0">
      <selection pane="topLeft" activeCell="P138" activeCellId="0" sqref="P138"/>
    </sheetView>
  </sheetViews>
  <sheetFormatPr defaultColWidth="8.6171875" defaultRowHeight="13.8" zeroHeight="false" outlineLevelRow="0" outlineLevelCol="0"/>
  <cols>
    <col collapsed="false" customWidth="true" hidden="false" outlineLevel="0" max="1" min="1" style="1" width="7.5"/>
    <col collapsed="false" customWidth="true" hidden="false" outlineLevel="0" max="2" min="2" style="1" width="23.75"/>
    <col collapsed="false" customWidth="true" hidden="false" outlineLevel="0" max="3" min="3" style="1" width="35.87"/>
    <col collapsed="false" customWidth="true" hidden="false" outlineLevel="0" max="4" min="4" style="1" width="31.63"/>
    <col collapsed="false" customWidth="true" hidden="false" outlineLevel="0" max="5" min="5" style="1" width="5.87"/>
    <col collapsed="false" customWidth="false" hidden="false" outlineLevel="0" max="6" min="6" style="1" width="8.62"/>
    <col collapsed="false" customWidth="true" hidden="false" outlineLevel="0" max="7" min="7" style="1" width="17.39"/>
    <col collapsed="false" customWidth="true" hidden="false" outlineLevel="0" max="8" min="8" style="1" width="20.93"/>
    <col collapsed="false" customWidth="true" hidden="false" outlineLevel="0" max="9" min="9" style="1" width="35.87"/>
    <col collapsed="false" customWidth="true" hidden="false" outlineLevel="0" max="11" min="10" style="1" width="15.62"/>
    <col collapsed="false" customWidth="false" hidden="false" outlineLevel="0" max="12" min="12" style="1" width="8.62"/>
    <col collapsed="false" customWidth="true" hidden="false" outlineLevel="0" max="13" min="13" style="1" width="11.38"/>
    <col collapsed="false" customWidth="true" hidden="false" outlineLevel="0" max="14" min="14" style="1" width="12.25"/>
    <col collapsed="false" customWidth="true" hidden="false" outlineLevel="0" max="15" min="15" style="1" width="17.5"/>
    <col collapsed="false" customWidth="true" hidden="false" outlineLevel="0" max="16" min="16" style="1" width="18.74"/>
    <col collapsed="false" customWidth="true" hidden="false" outlineLevel="0" max="17" min="17" style="1" width="18"/>
    <col collapsed="false" customWidth="false" hidden="false" outlineLevel="0" max="981" min="18" style="1" width="8.62"/>
    <col collapsed="false" customWidth="true" hidden="false" outlineLevel="0" max="1024" min="982" style="1" width="10.5"/>
  </cols>
  <sheetData>
    <row r="1" customFormat="false" ht="15" hidden="false" customHeight="false" outlineLevel="0" collapsed="false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3"/>
      <c r="P1" s="53"/>
      <c r="Q1" s="53"/>
    </row>
    <row r="2" customFormat="false" ht="19.7" hidden="false" customHeight="false" outlineLevel="0" collapsed="false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5"/>
      <c r="P2" s="55"/>
      <c r="Q2" s="55"/>
    </row>
    <row r="3" customFormat="false" ht="15" hidden="false" customHeight="true" outlineLevel="0" collapsed="false">
      <c r="A3" s="56" t="s">
        <v>4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7"/>
      <c r="P3" s="57"/>
      <c r="Q3" s="57"/>
    </row>
    <row r="4" customFormat="false" ht="15" hidden="false" customHeight="false" outlineLevel="0" collapsed="false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7"/>
      <c r="P4" s="57"/>
      <c r="Q4" s="57"/>
    </row>
    <row r="5" customFormat="false" ht="15" hidden="false" customHeight="false" outlineLevel="0" collapsed="false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7"/>
      <c r="P5" s="57"/>
      <c r="Q5" s="57"/>
    </row>
    <row r="6" customFormat="false" ht="13.8" hidden="false" customHeight="false" outlineLevel="0" collapsed="false">
      <c r="A6" s="58" t="s">
        <v>214</v>
      </c>
      <c r="B6" s="58"/>
      <c r="C6" s="58"/>
      <c r="D6" s="58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</row>
    <row r="7" customFormat="false" ht="116.4" hidden="false" customHeight="false" outlineLevel="0" collapsed="false">
      <c r="A7" s="59" t="s">
        <v>9</v>
      </c>
      <c r="B7" s="19" t="s">
        <v>10</v>
      </c>
      <c r="C7" s="19" t="s">
        <v>11</v>
      </c>
      <c r="D7" s="19" t="s">
        <v>12</v>
      </c>
      <c r="E7" s="19" t="s">
        <v>13</v>
      </c>
      <c r="F7" s="19" t="s">
        <v>14</v>
      </c>
      <c r="G7" s="19" t="s">
        <v>15</v>
      </c>
      <c r="H7" s="19" t="s">
        <v>16</v>
      </c>
      <c r="I7" s="19" t="s">
        <v>17</v>
      </c>
      <c r="J7" s="19" t="s">
        <v>215</v>
      </c>
      <c r="K7" s="19" t="s">
        <v>19</v>
      </c>
      <c r="L7" s="19" t="s">
        <v>20</v>
      </c>
      <c r="M7" s="19" t="s">
        <v>21</v>
      </c>
      <c r="N7" s="19" t="s">
        <v>22</v>
      </c>
      <c r="O7" s="19" t="s">
        <v>28</v>
      </c>
      <c r="P7" s="19" t="s">
        <v>29</v>
      </c>
      <c r="Q7" s="19" t="s">
        <v>216</v>
      </c>
    </row>
    <row r="8" customFormat="false" ht="14.15" hidden="false" customHeight="false" outlineLevel="0" collapsed="false">
      <c r="A8" s="60" t="n">
        <v>1</v>
      </c>
      <c r="B8" s="60" t="s">
        <v>31</v>
      </c>
      <c r="C8" s="61" t="s">
        <v>217</v>
      </c>
      <c r="D8" s="60" t="s">
        <v>218</v>
      </c>
      <c r="E8" s="60" t="s">
        <v>219</v>
      </c>
      <c r="F8" s="60" t="s">
        <v>40</v>
      </c>
      <c r="G8" s="60" t="s">
        <v>39</v>
      </c>
      <c r="H8" s="60" t="s">
        <v>220</v>
      </c>
      <c r="I8" s="60" t="s">
        <v>221</v>
      </c>
      <c r="J8" s="60" t="n">
        <v>94877355</v>
      </c>
      <c r="K8" s="60" t="n">
        <v>102100665</v>
      </c>
      <c r="L8" s="60" t="s">
        <v>222</v>
      </c>
      <c r="M8" s="60" t="s">
        <v>222</v>
      </c>
      <c r="N8" s="62" t="n">
        <v>35</v>
      </c>
      <c r="O8" s="62" t="n">
        <v>15870</v>
      </c>
      <c r="P8" s="62" t="n">
        <v>52330</v>
      </c>
      <c r="Q8" s="62" t="n">
        <f aca="false">SUM(O8:P8)</f>
        <v>68200</v>
      </c>
    </row>
    <row r="9" customFormat="false" ht="14.15" hidden="false" customHeight="false" outlineLevel="0" collapsed="false">
      <c r="A9" s="60" t="n">
        <v>2</v>
      </c>
      <c r="B9" s="60" t="s">
        <v>31</v>
      </c>
      <c r="C9" s="61" t="s">
        <v>223</v>
      </c>
      <c r="D9" s="60" t="s">
        <v>39</v>
      </c>
      <c r="E9" s="60" t="s">
        <v>219</v>
      </c>
      <c r="F9" s="60" t="s">
        <v>40</v>
      </c>
      <c r="G9" s="60" t="s">
        <v>39</v>
      </c>
      <c r="H9" s="60" t="s">
        <v>224</v>
      </c>
      <c r="I9" s="60" t="s">
        <v>225</v>
      </c>
      <c r="J9" s="60" t="n">
        <v>94055897</v>
      </c>
      <c r="K9" s="60" t="n">
        <v>102101128</v>
      </c>
      <c r="L9" s="60" t="s">
        <v>226</v>
      </c>
      <c r="M9" s="60" t="s">
        <v>226</v>
      </c>
      <c r="N9" s="62" t="n">
        <v>30</v>
      </c>
      <c r="O9" s="62" t="n">
        <v>87870</v>
      </c>
      <c r="P9" s="62" t="n">
        <v>21610</v>
      </c>
      <c r="Q9" s="62" t="n">
        <f aca="false">SUM(O9:P9)</f>
        <v>109480</v>
      </c>
    </row>
    <row r="10" customFormat="false" ht="14.15" hidden="false" customHeight="false" outlineLevel="0" collapsed="false">
      <c r="A10" s="60" t="n">
        <v>3</v>
      </c>
      <c r="B10" s="60" t="s">
        <v>31</v>
      </c>
      <c r="C10" s="61" t="s">
        <v>223</v>
      </c>
      <c r="D10" s="60" t="s">
        <v>227</v>
      </c>
      <c r="E10" s="60" t="s">
        <v>219</v>
      </c>
      <c r="F10" s="60" t="s">
        <v>50</v>
      </c>
      <c r="G10" s="60" t="s">
        <v>51</v>
      </c>
      <c r="H10" s="60" t="s">
        <v>228</v>
      </c>
      <c r="I10" s="60" t="s">
        <v>229</v>
      </c>
      <c r="J10" s="60" t="n">
        <v>94056144</v>
      </c>
      <c r="K10" s="60" t="n">
        <v>102101129</v>
      </c>
      <c r="L10" s="60" t="s">
        <v>226</v>
      </c>
      <c r="M10" s="60" t="s">
        <v>226</v>
      </c>
      <c r="N10" s="62" t="n">
        <v>19</v>
      </c>
      <c r="O10" s="62" t="n">
        <v>41560</v>
      </c>
      <c r="P10" s="62" t="n">
        <v>19840</v>
      </c>
      <c r="Q10" s="62" t="n">
        <f aca="false">SUM(O10:P10)</f>
        <v>61400</v>
      </c>
    </row>
    <row r="11" customFormat="false" ht="14.15" hidden="false" customHeight="false" outlineLevel="0" collapsed="false">
      <c r="A11" s="60" t="n">
        <v>4</v>
      </c>
      <c r="B11" s="60" t="s">
        <v>31</v>
      </c>
      <c r="C11" s="61" t="s">
        <v>223</v>
      </c>
      <c r="D11" s="60" t="s">
        <v>230</v>
      </c>
      <c r="E11" s="60" t="s">
        <v>219</v>
      </c>
      <c r="F11" s="60" t="s">
        <v>40</v>
      </c>
      <c r="G11" s="60" t="s">
        <v>39</v>
      </c>
      <c r="H11" s="60" t="s">
        <v>231</v>
      </c>
      <c r="I11" s="60" t="s">
        <v>232</v>
      </c>
      <c r="J11" s="60" t="n">
        <v>94055805</v>
      </c>
      <c r="K11" s="60" t="n">
        <v>102101130</v>
      </c>
      <c r="L11" s="60" t="s">
        <v>233</v>
      </c>
      <c r="M11" s="60" t="s">
        <v>233</v>
      </c>
      <c r="N11" s="62" t="n">
        <v>28</v>
      </c>
      <c r="O11" s="62" t="n">
        <v>54450</v>
      </c>
      <c r="P11" s="62" t="n">
        <v>28610</v>
      </c>
      <c r="Q11" s="62" t="n">
        <f aca="false">SUM(O11:P11)</f>
        <v>83060</v>
      </c>
    </row>
    <row r="12" customFormat="false" ht="14.15" hidden="false" customHeight="false" outlineLevel="0" collapsed="false">
      <c r="A12" s="60" t="n">
        <v>5</v>
      </c>
      <c r="B12" s="60" t="s">
        <v>31</v>
      </c>
      <c r="C12" s="61" t="s">
        <v>223</v>
      </c>
      <c r="D12" s="60" t="s">
        <v>234</v>
      </c>
      <c r="E12" s="60" t="s">
        <v>219</v>
      </c>
      <c r="F12" s="60" t="s">
        <v>34</v>
      </c>
      <c r="G12" s="60" t="s">
        <v>68</v>
      </c>
      <c r="H12" s="60" t="s">
        <v>235</v>
      </c>
      <c r="I12" s="60" t="s">
        <v>236</v>
      </c>
      <c r="J12" s="60" t="s">
        <v>237</v>
      </c>
      <c r="K12" s="60" t="n">
        <v>102101131</v>
      </c>
      <c r="L12" s="60" t="s">
        <v>233</v>
      </c>
      <c r="M12" s="60" t="s">
        <v>233</v>
      </c>
      <c r="N12" s="62" t="n">
        <v>35</v>
      </c>
      <c r="O12" s="62" t="n">
        <v>64310</v>
      </c>
      <c r="P12" s="62" t="n">
        <v>19100</v>
      </c>
      <c r="Q12" s="62" t="n">
        <f aca="false">SUM(O12:P12)</f>
        <v>83410</v>
      </c>
    </row>
    <row r="13" customFormat="false" ht="14.15" hidden="false" customHeight="false" outlineLevel="0" collapsed="false">
      <c r="A13" s="60" t="n">
        <v>6</v>
      </c>
      <c r="B13" s="60" t="s">
        <v>31</v>
      </c>
      <c r="C13" s="61" t="s">
        <v>238</v>
      </c>
      <c r="D13" s="60" t="s">
        <v>218</v>
      </c>
      <c r="E13" s="60" t="s">
        <v>239</v>
      </c>
      <c r="F13" s="60" t="s">
        <v>40</v>
      </c>
      <c r="G13" s="60" t="s">
        <v>39</v>
      </c>
      <c r="H13" s="60" t="s">
        <v>240</v>
      </c>
      <c r="I13" s="60" t="s">
        <v>241</v>
      </c>
      <c r="J13" s="60" t="n">
        <v>96779281</v>
      </c>
      <c r="K13" s="60" t="n">
        <v>102101132</v>
      </c>
      <c r="L13" s="60" t="s">
        <v>233</v>
      </c>
      <c r="M13" s="60" t="s">
        <v>233</v>
      </c>
      <c r="N13" s="62" t="n">
        <v>60</v>
      </c>
      <c r="O13" s="62" t="n">
        <v>416870</v>
      </c>
      <c r="P13" s="62" t="n">
        <v>0</v>
      </c>
      <c r="Q13" s="62" t="n">
        <f aca="false">SUM(O13:P13)</f>
        <v>416870</v>
      </c>
    </row>
    <row r="14" customFormat="false" ht="14.15" hidden="false" customHeight="false" outlineLevel="0" collapsed="false">
      <c r="A14" s="60" t="n">
        <v>7</v>
      </c>
      <c r="B14" s="60" t="s">
        <v>31</v>
      </c>
      <c r="C14" s="61" t="s">
        <v>238</v>
      </c>
      <c r="D14" s="60" t="s">
        <v>68</v>
      </c>
      <c r="E14" s="60" t="s">
        <v>219</v>
      </c>
      <c r="F14" s="60" t="s">
        <v>34</v>
      </c>
      <c r="G14" s="60" t="s">
        <v>68</v>
      </c>
      <c r="H14" s="60" t="s">
        <v>242</v>
      </c>
      <c r="I14" s="60" t="s">
        <v>243</v>
      </c>
      <c r="J14" s="60" t="s">
        <v>244</v>
      </c>
      <c r="K14" s="60" t="n">
        <v>103101127</v>
      </c>
      <c r="L14" s="60" t="s">
        <v>222</v>
      </c>
      <c r="M14" s="60" t="s">
        <v>222</v>
      </c>
      <c r="N14" s="62" t="n">
        <v>35</v>
      </c>
      <c r="O14" s="62" t="n">
        <v>11840</v>
      </c>
      <c r="P14" s="62" t="n">
        <v>38870</v>
      </c>
      <c r="Q14" s="62" t="n">
        <f aca="false">SUM(O14:P14)</f>
        <v>50710</v>
      </c>
    </row>
    <row r="15" customFormat="false" ht="14.15" hidden="false" customHeight="false" outlineLevel="0" collapsed="false">
      <c r="A15" s="60" t="n">
        <v>8</v>
      </c>
      <c r="B15" s="60" t="s">
        <v>31</v>
      </c>
      <c r="C15" s="61" t="s">
        <v>245</v>
      </c>
      <c r="D15" s="60" t="s">
        <v>246</v>
      </c>
      <c r="E15" s="60" t="s">
        <v>219</v>
      </c>
      <c r="F15" s="60" t="s">
        <v>34</v>
      </c>
      <c r="G15" s="60" t="s">
        <v>68</v>
      </c>
      <c r="H15" s="60" t="s">
        <v>247</v>
      </c>
      <c r="I15" s="60" t="s">
        <v>248</v>
      </c>
      <c r="J15" s="60" t="s">
        <v>249</v>
      </c>
      <c r="K15" s="60" t="n">
        <v>103300392</v>
      </c>
      <c r="L15" s="60" t="s">
        <v>222</v>
      </c>
      <c r="M15" s="60" t="s">
        <v>222</v>
      </c>
      <c r="N15" s="62" t="n">
        <v>9</v>
      </c>
      <c r="O15" s="62" t="n">
        <v>200</v>
      </c>
      <c r="P15" s="62" t="n">
        <v>580</v>
      </c>
      <c r="Q15" s="62" t="n">
        <f aca="false">SUM(O15:P15)</f>
        <v>780</v>
      </c>
    </row>
    <row r="16" customFormat="false" ht="14.15" hidden="false" customHeight="false" outlineLevel="0" collapsed="false">
      <c r="A16" s="60" t="n">
        <v>9</v>
      </c>
      <c r="B16" s="60" t="s">
        <v>31</v>
      </c>
      <c r="C16" s="61" t="s">
        <v>245</v>
      </c>
      <c r="D16" s="60" t="s">
        <v>250</v>
      </c>
      <c r="E16" s="60" t="s">
        <v>219</v>
      </c>
      <c r="F16" s="60" t="s">
        <v>34</v>
      </c>
      <c r="G16" s="60" t="s">
        <v>68</v>
      </c>
      <c r="H16" s="60" t="s">
        <v>251</v>
      </c>
      <c r="I16" s="60" t="s">
        <v>252</v>
      </c>
      <c r="J16" s="60" t="s">
        <v>253</v>
      </c>
      <c r="K16" s="60" t="n">
        <v>103300391</v>
      </c>
      <c r="L16" s="60" t="s">
        <v>222</v>
      </c>
      <c r="M16" s="60" t="s">
        <v>222</v>
      </c>
      <c r="N16" s="62" t="n">
        <v>22</v>
      </c>
      <c r="O16" s="62" t="n">
        <v>380</v>
      </c>
      <c r="P16" s="62" t="n">
        <v>1100</v>
      </c>
      <c r="Q16" s="62" t="n">
        <f aca="false">SUM(O16:P16)</f>
        <v>1480</v>
      </c>
    </row>
    <row r="17" customFormat="false" ht="14.15" hidden="false" customHeight="false" outlineLevel="0" collapsed="false">
      <c r="A17" s="60" t="n">
        <v>10</v>
      </c>
      <c r="B17" s="60" t="s">
        <v>31</v>
      </c>
      <c r="C17" s="61" t="s">
        <v>254</v>
      </c>
      <c r="D17" s="60" t="s">
        <v>255</v>
      </c>
      <c r="E17" s="60"/>
      <c r="F17" s="60" t="s">
        <v>40</v>
      </c>
      <c r="G17" s="60" t="s">
        <v>39</v>
      </c>
      <c r="H17" s="60" t="s">
        <v>256</v>
      </c>
      <c r="I17" s="60" t="s">
        <v>257</v>
      </c>
      <c r="J17" s="60" t="n">
        <v>15433313</v>
      </c>
      <c r="K17" s="60" t="n">
        <v>102200017</v>
      </c>
      <c r="L17" s="60" t="s">
        <v>131</v>
      </c>
      <c r="M17" s="60" t="s">
        <v>131</v>
      </c>
      <c r="N17" s="62" t="n">
        <v>22</v>
      </c>
      <c r="O17" s="62" t="n">
        <v>5260</v>
      </c>
      <c r="P17" s="62" t="n">
        <v>0</v>
      </c>
      <c r="Q17" s="62" t="n">
        <f aca="false">SUM(O17:P17)</f>
        <v>5260</v>
      </c>
    </row>
    <row r="18" customFormat="false" ht="14.15" hidden="false" customHeight="false" outlineLevel="0" collapsed="false">
      <c r="A18" s="60" t="n">
        <v>11</v>
      </c>
      <c r="B18" s="60" t="s">
        <v>31</v>
      </c>
      <c r="C18" s="61" t="s">
        <v>254</v>
      </c>
      <c r="D18" s="60" t="s">
        <v>258</v>
      </c>
      <c r="E18" s="60"/>
      <c r="F18" s="60" t="s">
        <v>40</v>
      </c>
      <c r="G18" s="60" t="s">
        <v>39</v>
      </c>
      <c r="H18" s="60" t="s">
        <v>259</v>
      </c>
      <c r="I18" s="60" t="s">
        <v>260</v>
      </c>
      <c r="J18" s="60" t="n">
        <v>15423605</v>
      </c>
      <c r="K18" s="60" t="n">
        <v>102200011</v>
      </c>
      <c r="L18" s="60" t="s">
        <v>131</v>
      </c>
      <c r="M18" s="60" t="s">
        <v>131</v>
      </c>
      <c r="N18" s="62" t="n">
        <v>35</v>
      </c>
      <c r="O18" s="62" t="n">
        <v>10030</v>
      </c>
      <c r="P18" s="62" t="n">
        <v>0</v>
      </c>
      <c r="Q18" s="62" t="n">
        <f aca="false">SUM(O18:P18)</f>
        <v>10030</v>
      </c>
    </row>
    <row r="19" customFormat="false" ht="14.15" hidden="false" customHeight="false" outlineLevel="0" collapsed="false">
      <c r="A19" s="60" t="n">
        <v>12</v>
      </c>
      <c r="B19" s="60" t="s">
        <v>31</v>
      </c>
      <c r="C19" s="61" t="s">
        <v>245</v>
      </c>
      <c r="D19" s="60" t="s">
        <v>261</v>
      </c>
      <c r="E19" s="60" t="s">
        <v>219</v>
      </c>
      <c r="F19" s="60" t="s">
        <v>40</v>
      </c>
      <c r="G19" s="60" t="s">
        <v>39</v>
      </c>
      <c r="H19" s="60" t="s">
        <v>262</v>
      </c>
      <c r="I19" s="60" t="s">
        <v>263</v>
      </c>
      <c r="J19" s="60" t="s">
        <v>264</v>
      </c>
      <c r="K19" s="60" t="n">
        <v>102100674</v>
      </c>
      <c r="L19" s="60" t="s">
        <v>222</v>
      </c>
      <c r="M19" s="60" t="s">
        <v>222</v>
      </c>
      <c r="N19" s="62" t="n">
        <v>11</v>
      </c>
      <c r="O19" s="62" t="n">
        <v>830</v>
      </c>
      <c r="P19" s="62" t="n">
        <v>2050</v>
      </c>
      <c r="Q19" s="62" t="n">
        <f aca="false">SUM(O19:P19)</f>
        <v>2880</v>
      </c>
    </row>
    <row r="20" customFormat="false" ht="14.15" hidden="false" customHeight="false" outlineLevel="0" collapsed="false">
      <c r="A20" s="60" t="n">
        <v>13</v>
      </c>
      <c r="B20" s="60" t="s">
        <v>31</v>
      </c>
      <c r="C20" s="61" t="s">
        <v>245</v>
      </c>
      <c r="D20" s="60" t="s">
        <v>265</v>
      </c>
      <c r="E20" s="60" t="s">
        <v>219</v>
      </c>
      <c r="F20" s="60" t="s">
        <v>40</v>
      </c>
      <c r="G20" s="60" t="s">
        <v>39</v>
      </c>
      <c r="H20" s="60" t="s">
        <v>266</v>
      </c>
      <c r="I20" s="60" t="s">
        <v>267</v>
      </c>
      <c r="J20" s="60" t="s">
        <v>268</v>
      </c>
      <c r="K20" s="60" t="n">
        <v>102100673</v>
      </c>
      <c r="L20" s="60" t="s">
        <v>222</v>
      </c>
      <c r="M20" s="60" t="s">
        <v>222</v>
      </c>
      <c r="N20" s="62" t="n">
        <v>9</v>
      </c>
      <c r="O20" s="62" t="n">
        <v>250</v>
      </c>
      <c r="P20" s="62" t="n">
        <v>685</v>
      </c>
      <c r="Q20" s="62" t="n">
        <f aca="false">SUM(O20:P20)</f>
        <v>935</v>
      </c>
    </row>
    <row r="21" customFormat="false" ht="14.15" hidden="false" customHeight="false" outlineLevel="0" collapsed="false">
      <c r="A21" s="60" t="n">
        <v>16</v>
      </c>
      <c r="B21" s="60" t="s">
        <v>31</v>
      </c>
      <c r="C21" s="61" t="s">
        <v>245</v>
      </c>
      <c r="D21" s="60" t="s">
        <v>269</v>
      </c>
      <c r="E21" s="60"/>
      <c r="F21" s="60" t="s">
        <v>40</v>
      </c>
      <c r="G21" s="60" t="s">
        <v>39</v>
      </c>
      <c r="H21" s="60" t="s">
        <v>270</v>
      </c>
      <c r="I21" s="60" t="s">
        <v>271</v>
      </c>
      <c r="J21" s="60" t="n">
        <v>90121044</v>
      </c>
      <c r="K21" s="60" t="n">
        <v>101998532</v>
      </c>
      <c r="L21" s="60" t="s">
        <v>222</v>
      </c>
      <c r="M21" s="60" t="s">
        <v>222</v>
      </c>
      <c r="N21" s="62" t="s">
        <v>272</v>
      </c>
      <c r="O21" s="62" t="n">
        <v>226</v>
      </c>
      <c r="P21" s="62" t="n">
        <v>573</v>
      </c>
      <c r="Q21" s="62" t="n">
        <f aca="false">SUM(O21:P21)</f>
        <v>799</v>
      </c>
    </row>
    <row r="22" customFormat="false" ht="14.15" hidden="false" customHeight="false" outlineLevel="0" collapsed="false">
      <c r="A22" s="60" t="n">
        <v>15</v>
      </c>
      <c r="B22" s="60" t="s">
        <v>31</v>
      </c>
      <c r="C22" s="61" t="s">
        <v>245</v>
      </c>
      <c r="D22" s="60" t="s">
        <v>273</v>
      </c>
      <c r="E22" s="60" t="s">
        <v>219</v>
      </c>
      <c r="F22" s="60" t="s">
        <v>40</v>
      </c>
      <c r="G22" s="60" t="s">
        <v>39</v>
      </c>
      <c r="H22" s="60" t="s">
        <v>274</v>
      </c>
      <c r="I22" s="60" t="s">
        <v>275</v>
      </c>
      <c r="J22" s="60" t="s">
        <v>276</v>
      </c>
      <c r="K22" s="60" t="n">
        <v>102100672</v>
      </c>
      <c r="L22" s="60" t="s">
        <v>222</v>
      </c>
      <c r="M22" s="60" t="s">
        <v>222</v>
      </c>
      <c r="N22" s="62" t="n">
        <v>18</v>
      </c>
      <c r="O22" s="62" t="n">
        <v>1810</v>
      </c>
      <c r="P22" s="62" t="n">
        <v>4870</v>
      </c>
      <c r="Q22" s="62" t="n">
        <f aca="false">SUM(O22:P22)</f>
        <v>6680</v>
      </c>
    </row>
    <row r="23" customFormat="false" ht="14.15" hidden="false" customHeight="false" outlineLevel="0" collapsed="false">
      <c r="A23" s="60" t="n">
        <v>14</v>
      </c>
      <c r="B23" s="60" t="s">
        <v>31</v>
      </c>
      <c r="C23" s="61" t="s">
        <v>245</v>
      </c>
      <c r="D23" s="60" t="s">
        <v>277</v>
      </c>
      <c r="E23" s="60" t="s">
        <v>219</v>
      </c>
      <c r="F23" s="60" t="s">
        <v>40</v>
      </c>
      <c r="G23" s="60" t="s">
        <v>39</v>
      </c>
      <c r="H23" s="60" t="s">
        <v>278</v>
      </c>
      <c r="I23" s="60" t="s">
        <v>279</v>
      </c>
      <c r="J23" s="60" t="s">
        <v>280</v>
      </c>
      <c r="K23" s="60" t="n">
        <v>102100668</v>
      </c>
      <c r="L23" s="60" t="s">
        <v>222</v>
      </c>
      <c r="M23" s="60" t="s">
        <v>222</v>
      </c>
      <c r="N23" s="62" t="n">
        <v>14</v>
      </c>
      <c r="O23" s="62" t="n">
        <v>980</v>
      </c>
      <c r="P23" s="62" t="n">
        <v>2530</v>
      </c>
      <c r="Q23" s="62" t="n">
        <f aca="false">SUM(O23:P23)</f>
        <v>3510</v>
      </c>
    </row>
    <row r="24" customFormat="false" ht="14.15" hidden="false" customHeight="false" outlineLevel="0" collapsed="false">
      <c r="A24" s="60" t="n">
        <v>17</v>
      </c>
      <c r="B24" s="60" t="s">
        <v>31</v>
      </c>
      <c r="C24" s="61" t="s">
        <v>245</v>
      </c>
      <c r="D24" s="60" t="s">
        <v>281</v>
      </c>
      <c r="E24" s="60" t="s">
        <v>219</v>
      </c>
      <c r="F24" s="60" t="s">
        <v>40</v>
      </c>
      <c r="G24" s="60" t="s">
        <v>39</v>
      </c>
      <c r="H24" s="60" t="s">
        <v>282</v>
      </c>
      <c r="I24" s="60" t="s">
        <v>283</v>
      </c>
      <c r="J24" s="60" t="s">
        <v>284</v>
      </c>
      <c r="K24" s="60" t="n">
        <v>102100667</v>
      </c>
      <c r="L24" s="60" t="s">
        <v>222</v>
      </c>
      <c r="M24" s="60" t="s">
        <v>222</v>
      </c>
      <c r="N24" s="62" t="n">
        <v>28</v>
      </c>
      <c r="O24" s="62" t="n">
        <v>2560</v>
      </c>
      <c r="P24" s="62" t="n">
        <v>7770</v>
      </c>
      <c r="Q24" s="62" t="n">
        <f aca="false">SUM(O24:P24)</f>
        <v>10330</v>
      </c>
    </row>
    <row r="25" customFormat="false" ht="14.15" hidden="false" customHeight="false" outlineLevel="0" collapsed="false">
      <c r="A25" s="60" t="n">
        <v>18</v>
      </c>
      <c r="B25" s="60" t="s">
        <v>31</v>
      </c>
      <c r="C25" s="61" t="s">
        <v>245</v>
      </c>
      <c r="D25" s="60" t="s">
        <v>285</v>
      </c>
      <c r="E25" s="60" t="s">
        <v>219</v>
      </c>
      <c r="F25" s="60" t="s">
        <v>40</v>
      </c>
      <c r="G25" s="60" t="s">
        <v>39</v>
      </c>
      <c r="H25" s="60" t="s">
        <v>286</v>
      </c>
      <c r="I25" s="60" t="s">
        <v>287</v>
      </c>
      <c r="J25" s="60" t="n">
        <v>94713583</v>
      </c>
      <c r="K25" s="60" t="n">
        <v>102100676</v>
      </c>
      <c r="L25" s="60" t="s">
        <v>222</v>
      </c>
      <c r="M25" s="60" t="s">
        <v>222</v>
      </c>
      <c r="N25" s="62" t="n">
        <v>14</v>
      </c>
      <c r="O25" s="62" t="n">
        <v>1700</v>
      </c>
      <c r="P25" s="62" t="n">
        <v>5320</v>
      </c>
      <c r="Q25" s="62" t="n">
        <f aca="false">SUM(O25:P25)</f>
        <v>7020</v>
      </c>
    </row>
    <row r="26" customFormat="false" ht="14.15" hidden="false" customHeight="false" outlineLevel="0" collapsed="false">
      <c r="A26" s="60" t="n">
        <v>19</v>
      </c>
      <c r="B26" s="60" t="s">
        <v>31</v>
      </c>
      <c r="C26" s="61" t="s">
        <v>245</v>
      </c>
      <c r="D26" s="60" t="s">
        <v>288</v>
      </c>
      <c r="E26" s="60"/>
      <c r="F26" s="60" t="s">
        <v>40</v>
      </c>
      <c r="G26" s="60" t="s">
        <v>39</v>
      </c>
      <c r="H26" s="60" t="s">
        <v>289</v>
      </c>
      <c r="I26" s="60" t="s">
        <v>290</v>
      </c>
      <c r="J26" s="60" t="n">
        <v>15434134</v>
      </c>
      <c r="K26" s="60" t="n">
        <v>102200005</v>
      </c>
      <c r="L26" s="60" t="s">
        <v>131</v>
      </c>
      <c r="M26" s="60" t="s">
        <v>131</v>
      </c>
      <c r="N26" s="62" t="n">
        <v>14</v>
      </c>
      <c r="O26" s="62" t="n">
        <v>2230</v>
      </c>
      <c r="P26" s="62" t="n">
        <v>0</v>
      </c>
      <c r="Q26" s="62" t="n">
        <f aca="false">SUM(O26:P26)</f>
        <v>2230</v>
      </c>
    </row>
    <row r="27" customFormat="false" ht="14.15" hidden="false" customHeight="false" outlineLevel="0" collapsed="false">
      <c r="A27" s="60" t="n">
        <v>20</v>
      </c>
      <c r="B27" s="60" t="s">
        <v>31</v>
      </c>
      <c r="C27" s="61" t="s">
        <v>245</v>
      </c>
      <c r="D27" s="60" t="s">
        <v>291</v>
      </c>
      <c r="E27" s="60"/>
      <c r="F27" s="60" t="s">
        <v>40</v>
      </c>
      <c r="G27" s="60" t="s">
        <v>39</v>
      </c>
      <c r="H27" s="60" t="s">
        <v>292</v>
      </c>
      <c r="I27" s="60" t="s">
        <v>293</v>
      </c>
      <c r="J27" s="60" t="n">
        <v>15433489</v>
      </c>
      <c r="K27" s="60" t="n">
        <v>102200006</v>
      </c>
      <c r="L27" s="60" t="s">
        <v>131</v>
      </c>
      <c r="M27" s="60" t="s">
        <v>131</v>
      </c>
      <c r="N27" s="62" t="n">
        <v>14</v>
      </c>
      <c r="O27" s="62" t="n">
        <v>5270</v>
      </c>
      <c r="P27" s="62" t="n">
        <v>0</v>
      </c>
      <c r="Q27" s="62" t="n">
        <f aca="false">SUM(O27:P27)</f>
        <v>5270</v>
      </c>
    </row>
    <row r="28" customFormat="false" ht="14.15" hidden="false" customHeight="false" outlineLevel="0" collapsed="false">
      <c r="A28" s="60" t="n">
        <v>21</v>
      </c>
      <c r="B28" s="60" t="s">
        <v>31</v>
      </c>
      <c r="C28" s="61" t="s">
        <v>245</v>
      </c>
      <c r="D28" s="60" t="s">
        <v>294</v>
      </c>
      <c r="E28" s="60"/>
      <c r="F28" s="60" t="s">
        <v>40</v>
      </c>
      <c r="G28" s="60" t="s">
        <v>39</v>
      </c>
      <c r="H28" s="60" t="s">
        <v>295</v>
      </c>
      <c r="I28" s="60" t="s">
        <v>296</v>
      </c>
      <c r="J28" s="60" t="n">
        <v>15441265</v>
      </c>
      <c r="K28" s="60" t="n">
        <v>102200007</v>
      </c>
      <c r="L28" s="60" t="s">
        <v>131</v>
      </c>
      <c r="M28" s="60" t="s">
        <v>131</v>
      </c>
      <c r="N28" s="62" t="n">
        <v>9</v>
      </c>
      <c r="O28" s="62" t="n">
        <v>2600</v>
      </c>
      <c r="P28" s="62" t="n">
        <v>0</v>
      </c>
      <c r="Q28" s="62" t="n">
        <f aca="false">SUM(O28:P28)</f>
        <v>2600</v>
      </c>
    </row>
    <row r="29" customFormat="false" ht="14.15" hidden="false" customHeight="false" outlineLevel="0" collapsed="false">
      <c r="A29" s="60" t="n">
        <v>22</v>
      </c>
      <c r="B29" s="60" t="s">
        <v>31</v>
      </c>
      <c r="C29" s="61" t="s">
        <v>245</v>
      </c>
      <c r="D29" s="60" t="s">
        <v>297</v>
      </c>
      <c r="E29" s="60"/>
      <c r="F29" s="60" t="s">
        <v>40</v>
      </c>
      <c r="G29" s="60" t="s">
        <v>39</v>
      </c>
      <c r="H29" s="60" t="s">
        <v>298</v>
      </c>
      <c r="I29" s="60" t="s">
        <v>299</v>
      </c>
      <c r="J29" s="60" t="n">
        <v>15660923</v>
      </c>
      <c r="K29" s="60" t="n">
        <v>102200008</v>
      </c>
      <c r="L29" s="60" t="s">
        <v>131</v>
      </c>
      <c r="M29" s="60" t="s">
        <v>131</v>
      </c>
      <c r="N29" s="62" t="n">
        <v>9</v>
      </c>
      <c r="O29" s="62" t="n">
        <v>2030</v>
      </c>
      <c r="P29" s="62" t="n">
        <v>0</v>
      </c>
      <c r="Q29" s="62" t="n">
        <f aca="false">SUM(O29:P29)</f>
        <v>2030</v>
      </c>
    </row>
    <row r="30" customFormat="false" ht="14.15" hidden="false" customHeight="false" outlineLevel="0" collapsed="false">
      <c r="A30" s="60" t="n">
        <v>23</v>
      </c>
      <c r="B30" s="60" t="s">
        <v>31</v>
      </c>
      <c r="C30" s="61" t="s">
        <v>245</v>
      </c>
      <c r="D30" s="60" t="s">
        <v>300</v>
      </c>
      <c r="E30" s="60"/>
      <c r="F30" s="60" t="s">
        <v>40</v>
      </c>
      <c r="G30" s="60" t="s">
        <v>39</v>
      </c>
      <c r="H30" s="60" t="s">
        <v>301</v>
      </c>
      <c r="I30" s="60" t="s">
        <v>302</v>
      </c>
      <c r="J30" s="60" t="n">
        <v>15328662</v>
      </c>
      <c r="K30" s="60" t="n">
        <v>102200009</v>
      </c>
      <c r="L30" s="60" t="s">
        <v>131</v>
      </c>
      <c r="M30" s="60" t="s">
        <v>131</v>
      </c>
      <c r="N30" s="62" t="n">
        <v>9</v>
      </c>
      <c r="O30" s="62" t="n">
        <v>1170</v>
      </c>
      <c r="P30" s="62" t="n">
        <v>0</v>
      </c>
      <c r="Q30" s="62" t="n">
        <f aca="false">SUM(O30:P30)</f>
        <v>1170</v>
      </c>
    </row>
    <row r="31" customFormat="false" ht="14.15" hidden="false" customHeight="false" outlineLevel="0" collapsed="false">
      <c r="A31" s="60" t="n">
        <v>24</v>
      </c>
      <c r="B31" s="60" t="s">
        <v>31</v>
      </c>
      <c r="C31" s="61" t="s">
        <v>245</v>
      </c>
      <c r="D31" s="60" t="s">
        <v>303</v>
      </c>
      <c r="E31" s="60"/>
      <c r="F31" s="60" t="s">
        <v>40</v>
      </c>
      <c r="G31" s="60" t="s">
        <v>39</v>
      </c>
      <c r="H31" s="60" t="s">
        <v>304</v>
      </c>
      <c r="I31" s="60" t="s">
        <v>305</v>
      </c>
      <c r="J31" s="60" t="n">
        <v>15407312</v>
      </c>
      <c r="K31" s="60" t="n">
        <v>102200010</v>
      </c>
      <c r="L31" s="60" t="s">
        <v>131</v>
      </c>
      <c r="M31" s="60" t="s">
        <v>131</v>
      </c>
      <c r="N31" s="62" t="n">
        <v>9</v>
      </c>
      <c r="O31" s="62" t="n">
        <v>625</v>
      </c>
      <c r="P31" s="62" t="n">
        <v>0</v>
      </c>
      <c r="Q31" s="62" t="n">
        <f aca="false">SUM(O31:P31)</f>
        <v>625</v>
      </c>
    </row>
    <row r="32" customFormat="false" ht="14.15" hidden="false" customHeight="false" outlineLevel="0" collapsed="false">
      <c r="A32" s="60" t="n">
        <v>25</v>
      </c>
      <c r="B32" s="60" t="s">
        <v>31</v>
      </c>
      <c r="C32" s="61" t="s">
        <v>245</v>
      </c>
      <c r="D32" s="60" t="s">
        <v>306</v>
      </c>
      <c r="E32" s="60"/>
      <c r="F32" s="60" t="s">
        <v>40</v>
      </c>
      <c r="G32" s="60" t="s">
        <v>39</v>
      </c>
      <c r="H32" s="60" t="s">
        <v>307</v>
      </c>
      <c r="I32" s="60" t="s">
        <v>308</v>
      </c>
      <c r="J32" s="60" t="n">
        <v>12187148</v>
      </c>
      <c r="K32" s="60" t="n">
        <v>102220653</v>
      </c>
      <c r="L32" s="60" t="s">
        <v>131</v>
      </c>
      <c r="M32" s="60" t="s">
        <v>131</v>
      </c>
      <c r="N32" s="62" t="n">
        <v>7</v>
      </c>
      <c r="O32" s="62" t="n">
        <v>278</v>
      </c>
      <c r="P32" s="62" t="n">
        <v>0</v>
      </c>
      <c r="Q32" s="62" t="n">
        <f aca="false">SUM(O32:P32)</f>
        <v>278</v>
      </c>
    </row>
    <row r="33" customFormat="false" ht="14.15" hidden="false" customHeight="false" outlineLevel="0" collapsed="false">
      <c r="A33" s="60" t="n">
        <v>26</v>
      </c>
      <c r="B33" s="60" t="s">
        <v>31</v>
      </c>
      <c r="C33" s="61" t="s">
        <v>245</v>
      </c>
      <c r="D33" s="60" t="s">
        <v>309</v>
      </c>
      <c r="E33" s="60"/>
      <c r="F33" s="60" t="s">
        <v>40</v>
      </c>
      <c r="G33" s="60" t="s">
        <v>39</v>
      </c>
      <c r="H33" s="60" t="s">
        <v>310</v>
      </c>
      <c r="I33" s="60" t="s">
        <v>311</v>
      </c>
      <c r="J33" s="60" t="n">
        <v>14734676</v>
      </c>
      <c r="K33" s="60" t="n">
        <v>102220547</v>
      </c>
      <c r="L33" s="60" t="s">
        <v>131</v>
      </c>
      <c r="M33" s="60" t="s">
        <v>131</v>
      </c>
      <c r="N33" s="62" t="s">
        <v>272</v>
      </c>
      <c r="O33" s="62" t="n">
        <v>278</v>
      </c>
      <c r="P33" s="62" t="n">
        <v>0</v>
      </c>
      <c r="Q33" s="62" t="n">
        <f aca="false">SUM(O33:P33)</f>
        <v>278</v>
      </c>
    </row>
    <row r="34" customFormat="false" ht="14.15" hidden="false" customHeight="false" outlineLevel="0" collapsed="false">
      <c r="A34" s="60" t="n">
        <v>27</v>
      </c>
      <c r="B34" s="60" t="s">
        <v>31</v>
      </c>
      <c r="C34" s="61" t="s">
        <v>245</v>
      </c>
      <c r="D34" s="60" t="s">
        <v>312</v>
      </c>
      <c r="E34" s="60"/>
      <c r="F34" s="60" t="s">
        <v>40</v>
      </c>
      <c r="G34" s="60" t="s">
        <v>39</v>
      </c>
      <c r="H34" s="60" t="s">
        <v>313</v>
      </c>
      <c r="I34" s="60" t="s">
        <v>314</v>
      </c>
      <c r="J34" s="60" t="n">
        <v>90450123</v>
      </c>
      <c r="K34" s="60" t="n">
        <v>102220548</v>
      </c>
      <c r="L34" s="60" t="s">
        <v>131</v>
      </c>
      <c r="M34" s="60" t="s">
        <v>131</v>
      </c>
      <c r="N34" s="62" t="n">
        <v>6</v>
      </c>
      <c r="O34" s="62" t="n">
        <v>297</v>
      </c>
      <c r="P34" s="62" t="n">
        <v>0</v>
      </c>
      <c r="Q34" s="62" t="n">
        <f aca="false">SUM(O34:P34)</f>
        <v>297</v>
      </c>
    </row>
    <row r="35" customFormat="false" ht="14.15" hidden="false" customHeight="false" outlineLevel="0" collapsed="false">
      <c r="A35" s="60" t="n">
        <v>28</v>
      </c>
      <c r="B35" s="60" t="s">
        <v>31</v>
      </c>
      <c r="C35" s="61" t="s">
        <v>245</v>
      </c>
      <c r="D35" s="60" t="s">
        <v>315</v>
      </c>
      <c r="E35" s="60"/>
      <c r="F35" s="60" t="s">
        <v>40</v>
      </c>
      <c r="G35" s="60" t="s">
        <v>39</v>
      </c>
      <c r="H35" s="60" t="s">
        <v>316</v>
      </c>
      <c r="I35" s="60" t="s">
        <v>317</v>
      </c>
      <c r="J35" s="60" t="n">
        <v>90449021</v>
      </c>
      <c r="K35" s="60" t="n">
        <v>102220549</v>
      </c>
      <c r="L35" s="60" t="s">
        <v>131</v>
      </c>
      <c r="M35" s="60" t="s">
        <v>131</v>
      </c>
      <c r="N35" s="62" t="s">
        <v>272</v>
      </c>
      <c r="O35" s="62" t="n">
        <v>1090</v>
      </c>
      <c r="P35" s="62" t="n">
        <v>0</v>
      </c>
      <c r="Q35" s="62" t="n">
        <f aca="false">SUM(O35:P35)</f>
        <v>1090</v>
      </c>
    </row>
    <row r="36" customFormat="false" ht="13.8" hidden="false" customHeight="false" outlineLevel="0" collapsed="false">
      <c r="A36" s="63" t="s">
        <v>7</v>
      </c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4" t="n">
        <f aca="false">SUM(O8:O35)</f>
        <v>732864</v>
      </c>
      <c r="P36" s="64" t="n">
        <f aca="false">SUM(P8:P35)</f>
        <v>205838</v>
      </c>
      <c r="Q36" s="64" t="n">
        <f aca="false">SUM(Q8:Q35)</f>
        <v>938702</v>
      </c>
    </row>
    <row r="39" customFormat="false" ht="13.8" hidden="false" customHeight="false" outlineLevel="0" collapsed="false">
      <c r="A39" s="58" t="s">
        <v>318</v>
      </c>
      <c r="B39" s="58"/>
      <c r="C39" s="58"/>
      <c r="D39" s="58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</row>
    <row r="40" customFormat="false" ht="14.15" hidden="false" customHeight="false" outlineLevel="0" collapsed="false">
      <c r="A40" s="60" t="n">
        <v>1</v>
      </c>
      <c r="B40" s="60" t="s">
        <v>31</v>
      </c>
      <c r="C40" s="61" t="s">
        <v>319</v>
      </c>
      <c r="D40" s="60" t="s">
        <v>320</v>
      </c>
      <c r="E40" s="60" t="n">
        <v>3</v>
      </c>
      <c r="F40" s="60" t="s">
        <v>40</v>
      </c>
      <c r="G40" s="60" t="s">
        <v>39</v>
      </c>
      <c r="H40" s="60" t="s">
        <v>321</v>
      </c>
      <c r="I40" s="60" t="s">
        <v>322</v>
      </c>
      <c r="J40" s="60" t="n">
        <v>96779244</v>
      </c>
      <c r="K40" s="60" t="n">
        <v>102101126</v>
      </c>
      <c r="L40" s="60" t="s">
        <v>222</v>
      </c>
      <c r="M40" s="60" t="s">
        <v>222</v>
      </c>
      <c r="N40" s="62" t="n">
        <v>35</v>
      </c>
      <c r="O40" s="62" t="n">
        <v>15290</v>
      </c>
      <c r="P40" s="62" t="n">
        <v>35840</v>
      </c>
      <c r="Q40" s="62" t="n">
        <f aca="false">SUM(O40:P40)</f>
        <v>51130</v>
      </c>
    </row>
    <row r="41" customFormat="false" ht="13.8" hidden="false" customHeight="false" outlineLevel="0" collapsed="false">
      <c r="A41" s="63" t="s">
        <v>7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4" t="n">
        <f aca="false">O40</f>
        <v>15290</v>
      </c>
      <c r="P41" s="64" t="n">
        <f aca="false">P40</f>
        <v>35840</v>
      </c>
      <c r="Q41" s="64" t="n">
        <f aca="false">Q40</f>
        <v>51130</v>
      </c>
    </row>
    <row r="44" customFormat="false" ht="13.8" hidden="false" customHeight="false" outlineLevel="0" collapsed="false">
      <c r="A44" s="58" t="s">
        <v>323</v>
      </c>
      <c r="B44" s="58"/>
      <c r="C44" s="58"/>
      <c r="D44" s="58"/>
    </row>
    <row r="45" customFormat="false" ht="14.15" hidden="false" customHeight="false" outlineLevel="0" collapsed="false">
      <c r="A45" s="60" t="n">
        <v>1</v>
      </c>
      <c r="B45" s="60" t="s">
        <v>31</v>
      </c>
      <c r="C45" s="61" t="s">
        <v>324</v>
      </c>
      <c r="D45" s="60" t="s">
        <v>320</v>
      </c>
      <c r="E45" s="60" t="s">
        <v>325</v>
      </c>
      <c r="F45" s="60" t="s">
        <v>40</v>
      </c>
      <c r="G45" s="60" t="s">
        <v>39</v>
      </c>
      <c r="H45" s="60" t="s">
        <v>326</v>
      </c>
      <c r="I45" s="60" t="s">
        <v>327</v>
      </c>
      <c r="J45" s="60" t="n">
        <v>94476293</v>
      </c>
      <c r="K45" s="60" t="n">
        <v>102221308</v>
      </c>
      <c r="L45" s="60" t="s">
        <v>131</v>
      </c>
      <c r="M45" s="60" t="s">
        <v>131</v>
      </c>
      <c r="N45" s="62" t="n">
        <v>18</v>
      </c>
      <c r="O45" s="62" t="n">
        <v>3750</v>
      </c>
      <c r="P45" s="62" t="n">
        <v>11250</v>
      </c>
      <c r="Q45" s="62" t="n">
        <f aca="false">SUM(O45:P45)</f>
        <v>15000</v>
      </c>
    </row>
    <row r="46" customFormat="false" ht="26.85" hidden="false" customHeight="false" outlineLevel="0" collapsed="false">
      <c r="A46" s="60" t="n">
        <v>2</v>
      </c>
      <c r="B46" s="60" t="s">
        <v>31</v>
      </c>
      <c r="C46" s="61" t="s">
        <v>328</v>
      </c>
      <c r="D46" s="60" t="s">
        <v>329</v>
      </c>
      <c r="E46" s="60" t="n">
        <v>4</v>
      </c>
      <c r="F46" s="60" t="s">
        <v>40</v>
      </c>
      <c r="G46" s="60" t="s">
        <v>39</v>
      </c>
      <c r="H46" s="60" t="s">
        <v>330</v>
      </c>
      <c r="I46" s="60" t="s">
        <v>331</v>
      </c>
      <c r="J46" s="60" t="n">
        <v>94878709</v>
      </c>
      <c r="K46" s="60" t="n">
        <v>102100657</v>
      </c>
      <c r="L46" s="60" t="s">
        <v>222</v>
      </c>
      <c r="M46" s="60" t="s">
        <v>222</v>
      </c>
      <c r="N46" s="62" t="n">
        <v>22</v>
      </c>
      <c r="O46" s="62" t="n">
        <v>1940</v>
      </c>
      <c r="P46" s="62" t="n">
        <v>4515</v>
      </c>
      <c r="Q46" s="62" t="n">
        <f aca="false">SUM(O46:P46)</f>
        <v>6455</v>
      </c>
    </row>
    <row r="47" customFormat="false" ht="14.15" hidden="false" customHeight="false" outlineLevel="0" collapsed="false">
      <c r="A47" s="60" t="n">
        <v>3</v>
      </c>
      <c r="B47" s="60" t="s">
        <v>31</v>
      </c>
      <c r="C47" s="61" t="s">
        <v>332</v>
      </c>
      <c r="D47" s="60" t="s">
        <v>33</v>
      </c>
      <c r="E47" s="60" t="s">
        <v>219</v>
      </c>
      <c r="F47" s="60" t="s">
        <v>34</v>
      </c>
      <c r="G47" s="60" t="s">
        <v>68</v>
      </c>
      <c r="H47" s="60" t="s">
        <v>333</v>
      </c>
      <c r="I47" s="60" t="s">
        <v>334</v>
      </c>
      <c r="J47" s="60" t="s">
        <v>335</v>
      </c>
      <c r="K47" s="60" t="n">
        <v>103300395</v>
      </c>
      <c r="L47" s="60" t="s">
        <v>222</v>
      </c>
      <c r="M47" s="60" t="s">
        <v>222</v>
      </c>
      <c r="N47" s="62" t="n">
        <v>14</v>
      </c>
      <c r="O47" s="62" t="n">
        <v>6360</v>
      </c>
      <c r="P47" s="62" t="n">
        <v>17400</v>
      </c>
      <c r="Q47" s="62" t="n">
        <f aca="false">SUM(O47:P47)</f>
        <v>23760</v>
      </c>
    </row>
    <row r="48" customFormat="false" ht="14.15" hidden="false" customHeight="false" outlineLevel="0" collapsed="false">
      <c r="A48" s="60" t="n">
        <v>4</v>
      </c>
      <c r="B48" s="60" t="s">
        <v>31</v>
      </c>
      <c r="C48" s="61" t="s">
        <v>336</v>
      </c>
      <c r="D48" s="60" t="s">
        <v>337</v>
      </c>
      <c r="E48" s="60"/>
      <c r="F48" s="60" t="s">
        <v>50</v>
      </c>
      <c r="G48" s="60" t="s">
        <v>51</v>
      </c>
      <c r="H48" s="60" t="s">
        <v>338</v>
      </c>
      <c r="I48" s="60" t="s">
        <v>339</v>
      </c>
      <c r="J48" s="60" t="n">
        <v>11692960</v>
      </c>
      <c r="K48" s="60" t="n">
        <v>103300981</v>
      </c>
      <c r="L48" s="60" t="s">
        <v>131</v>
      </c>
      <c r="M48" s="60" t="s">
        <v>131</v>
      </c>
      <c r="N48" s="62" t="n">
        <v>14</v>
      </c>
      <c r="O48" s="62" t="n">
        <v>1000</v>
      </c>
      <c r="P48" s="62" t="n">
        <v>0</v>
      </c>
      <c r="Q48" s="62" t="n">
        <f aca="false">SUM(O48:P48)</f>
        <v>1000</v>
      </c>
    </row>
    <row r="49" customFormat="false" ht="14.15" hidden="false" customHeight="false" outlineLevel="0" collapsed="false">
      <c r="A49" s="60" t="n">
        <v>5</v>
      </c>
      <c r="B49" s="60" t="s">
        <v>31</v>
      </c>
      <c r="C49" s="61" t="s">
        <v>340</v>
      </c>
      <c r="D49" s="60" t="s">
        <v>341</v>
      </c>
      <c r="E49" s="60" t="s">
        <v>342</v>
      </c>
      <c r="F49" s="60" t="s">
        <v>343</v>
      </c>
      <c r="G49" s="60" t="s">
        <v>344</v>
      </c>
      <c r="H49" s="60"/>
      <c r="I49" s="60" t="s">
        <v>345</v>
      </c>
      <c r="J49" s="60" t="n">
        <v>90450066</v>
      </c>
      <c r="K49" s="60" t="n">
        <v>102221306</v>
      </c>
      <c r="L49" s="60" t="s">
        <v>222</v>
      </c>
      <c r="M49" s="60" t="s">
        <v>222</v>
      </c>
      <c r="N49" s="62" t="n">
        <v>14</v>
      </c>
      <c r="O49" s="62" t="n">
        <v>3000</v>
      </c>
      <c r="P49" s="62" t="n">
        <v>0</v>
      </c>
      <c r="Q49" s="62" t="n">
        <f aca="false">SUM(O49:P49)</f>
        <v>3000</v>
      </c>
    </row>
    <row r="50" customFormat="false" ht="26.85" hidden="false" customHeight="false" outlineLevel="0" collapsed="false">
      <c r="A50" s="60" t="n">
        <v>6</v>
      </c>
      <c r="B50" s="60" t="s">
        <v>31</v>
      </c>
      <c r="C50" s="61" t="s">
        <v>346</v>
      </c>
      <c r="D50" s="60" t="s">
        <v>234</v>
      </c>
      <c r="E50" s="60" t="s">
        <v>219</v>
      </c>
      <c r="F50" s="60" t="s">
        <v>34</v>
      </c>
      <c r="G50" s="60" t="s">
        <v>68</v>
      </c>
      <c r="H50" s="60" t="s">
        <v>347</v>
      </c>
      <c r="I50" s="60" t="s">
        <v>348</v>
      </c>
      <c r="J50" s="60" t="s">
        <v>349</v>
      </c>
      <c r="K50" s="60" t="n">
        <v>103300390</v>
      </c>
      <c r="L50" s="60" t="s">
        <v>222</v>
      </c>
      <c r="M50" s="60" t="s">
        <v>222</v>
      </c>
      <c r="N50" s="62" t="n">
        <v>11</v>
      </c>
      <c r="O50" s="62" t="n">
        <v>5190</v>
      </c>
      <c r="P50" s="62" t="n">
        <v>12160</v>
      </c>
      <c r="Q50" s="62" t="n">
        <f aca="false">SUM(O50:P50)</f>
        <v>17350</v>
      </c>
    </row>
    <row r="51" customFormat="false" ht="14.15" hidden="false" customHeight="false" outlineLevel="0" collapsed="false">
      <c r="A51" s="60" t="n">
        <v>7</v>
      </c>
      <c r="B51" s="60" t="s">
        <v>31</v>
      </c>
      <c r="C51" s="61" t="s">
        <v>350</v>
      </c>
      <c r="D51" s="60" t="s">
        <v>351</v>
      </c>
      <c r="E51" s="60" t="n">
        <v>34</v>
      </c>
      <c r="F51" s="60" t="s">
        <v>34</v>
      </c>
      <c r="G51" s="60" t="s">
        <v>68</v>
      </c>
      <c r="H51" s="60" t="s">
        <v>352</v>
      </c>
      <c r="I51" s="60" t="s">
        <v>353</v>
      </c>
      <c r="J51" s="65" t="s">
        <v>354</v>
      </c>
      <c r="K51" s="60" t="n">
        <v>103334407</v>
      </c>
      <c r="L51" s="60" t="s">
        <v>131</v>
      </c>
      <c r="M51" s="60" t="s">
        <v>131</v>
      </c>
      <c r="N51" s="62" t="n">
        <v>14</v>
      </c>
      <c r="O51" s="66"/>
      <c r="P51" s="66"/>
      <c r="Q51" s="62" t="n">
        <f aca="false">SUM(O51:P51)</f>
        <v>0</v>
      </c>
    </row>
    <row r="52" customFormat="false" ht="26.85" hidden="false" customHeight="false" outlineLevel="0" collapsed="false">
      <c r="A52" s="60" t="n">
        <v>8</v>
      </c>
      <c r="B52" s="60" t="s">
        <v>31</v>
      </c>
      <c r="C52" s="67" t="s">
        <v>355</v>
      </c>
      <c r="D52" s="38" t="s">
        <v>356</v>
      </c>
      <c r="E52" s="36"/>
      <c r="F52" s="36" t="s">
        <v>40</v>
      </c>
      <c r="G52" s="38" t="s">
        <v>39</v>
      </c>
      <c r="H52" s="38" t="s">
        <v>357</v>
      </c>
      <c r="I52" s="36" t="s">
        <v>358</v>
      </c>
      <c r="J52" s="36" t="n">
        <v>96389342</v>
      </c>
      <c r="K52" s="36" t="n">
        <v>101996967</v>
      </c>
      <c r="L52" s="36" t="s">
        <v>131</v>
      </c>
      <c r="M52" s="60"/>
      <c r="N52" s="39" t="n">
        <v>14</v>
      </c>
      <c r="O52" s="62" t="n">
        <v>500</v>
      </c>
      <c r="P52" s="62" t="n">
        <v>0</v>
      </c>
      <c r="Q52" s="62" t="n">
        <f aca="false">SUM(O52:P52)</f>
        <v>500</v>
      </c>
    </row>
    <row r="53" customFormat="false" ht="26.85" hidden="false" customHeight="false" outlineLevel="0" collapsed="false">
      <c r="A53" s="60" t="n">
        <v>9</v>
      </c>
      <c r="B53" s="60" t="s">
        <v>31</v>
      </c>
      <c r="C53" s="61" t="s">
        <v>359</v>
      </c>
      <c r="D53" s="61" t="s">
        <v>360</v>
      </c>
      <c r="E53" s="60" t="s">
        <v>219</v>
      </c>
      <c r="F53" s="60" t="s">
        <v>40</v>
      </c>
      <c r="G53" s="60" t="s">
        <v>39</v>
      </c>
      <c r="H53" s="60" t="s">
        <v>361</v>
      </c>
      <c r="I53" s="60" t="s">
        <v>362</v>
      </c>
      <c r="J53" s="60" t="n">
        <v>10957711</v>
      </c>
      <c r="K53" s="60" t="n">
        <v>102100655</v>
      </c>
      <c r="L53" s="60" t="s">
        <v>222</v>
      </c>
      <c r="M53" s="60" t="s">
        <v>222</v>
      </c>
      <c r="N53" s="39" t="n">
        <v>14</v>
      </c>
      <c r="O53" s="62" t="n">
        <v>1410</v>
      </c>
      <c r="P53" s="62" t="n">
        <v>3930</v>
      </c>
      <c r="Q53" s="62" t="n">
        <f aca="false">SUM(O53:P53)</f>
        <v>5340</v>
      </c>
    </row>
    <row r="54" customFormat="false" ht="13.8" hidden="false" customHeight="false" outlineLevel="0" collapsed="false">
      <c r="A54" s="63" t="s">
        <v>7</v>
      </c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4" t="n">
        <f aca="false">SUM(O45:O53)</f>
        <v>23150</v>
      </c>
      <c r="P54" s="64" t="n">
        <f aca="false">SUM(P45:P53)</f>
        <v>49255</v>
      </c>
      <c r="Q54" s="64" t="n">
        <f aca="false">SUM(Q45:Q53)</f>
        <v>72405</v>
      </c>
    </row>
    <row r="57" customFormat="false" ht="13.8" hidden="false" customHeight="false" outlineLevel="0" collapsed="false">
      <c r="A57" s="58" t="s">
        <v>363</v>
      </c>
      <c r="B57" s="58"/>
      <c r="C57" s="58"/>
      <c r="D57" s="58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</row>
    <row r="58" customFormat="false" ht="14.15" hidden="false" customHeight="false" outlineLevel="0" collapsed="false">
      <c r="A58" s="60" t="n">
        <v>1</v>
      </c>
      <c r="B58" s="60" t="s">
        <v>31</v>
      </c>
      <c r="C58" s="61" t="s">
        <v>364</v>
      </c>
      <c r="D58" s="60" t="s">
        <v>68</v>
      </c>
      <c r="E58" s="60" t="n">
        <v>1</v>
      </c>
      <c r="F58" s="60" t="s">
        <v>34</v>
      </c>
      <c r="G58" s="60" t="s">
        <v>68</v>
      </c>
      <c r="H58" s="60" t="s">
        <v>365</v>
      </c>
      <c r="I58" s="60" t="s">
        <v>366</v>
      </c>
      <c r="J58" s="60" t="s">
        <v>367</v>
      </c>
      <c r="K58" s="60" t="n">
        <v>103300393</v>
      </c>
      <c r="L58" s="60" t="s">
        <v>222</v>
      </c>
      <c r="M58" s="60" t="s">
        <v>222</v>
      </c>
      <c r="N58" s="62" t="n">
        <v>14</v>
      </c>
      <c r="O58" s="62" t="n">
        <v>25</v>
      </c>
      <c r="P58" s="62" t="n">
        <v>70</v>
      </c>
      <c r="Q58" s="62" t="n">
        <f aca="false">SUM(O58:P58)</f>
        <v>95</v>
      </c>
    </row>
    <row r="59" customFormat="false" ht="14.15" hidden="false" customHeight="false" outlineLevel="0" collapsed="false">
      <c r="A59" s="60" t="n">
        <v>2</v>
      </c>
      <c r="B59" s="60" t="s">
        <v>31</v>
      </c>
      <c r="C59" s="61" t="s">
        <v>368</v>
      </c>
      <c r="D59" s="60" t="s">
        <v>227</v>
      </c>
      <c r="E59" s="60" t="s">
        <v>219</v>
      </c>
      <c r="F59" s="60" t="s">
        <v>50</v>
      </c>
      <c r="G59" s="60" t="s">
        <v>51</v>
      </c>
      <c r="H59" s="60" t="s">
        <v>369</v>
      </c>
      <c r="I59" s="60" t="s">
        <v>370</v>
      </c>
      <c r="J59" s="60" t="s">
        <v>371</v>
      </c>
      <c r="K59" s="60" t="n">
        <v>103300396</v>
      </c>
      <c r="L59" s="60" t="s">
        <v>222</v>
      </c>
      <c r="M59" s="60" t="s">
        <v>222</v>
      </c>
      <c r="N59" s="62" t="n">
        <v>14</v>
      </c>
      <c r="O59" s="62" t="n">
        <v>190</v>
      </c>
      <c r="P59" s="62" t="n">
        <v>440</v>
      </c>
      <c r="Q59" s="62" t="n">
        <f aca="false">SUM(O59:P59)</f>
        <v>630</v>
      </c>
    </row>
    <row r="60" customFormat="false" ht="14.15" hidden="false" customHeight="false" outlineLevel="0" collapsed="false">
      <c r="A60" s="60" t="n">
        <v>3</v>
      </c>
      <c r="B60" s="60" t="s">
        <v>31</v>
      </c>
      <c r="C60" s="61" t="s">
        <v>368</v>
      </c>
      <c r="D60" s="60" t="s">
        <v>33</v>
      </c>
      <c r="E60" s="60" t="s">
        <v>219</v>
      </c>
      <c r="F60" s="60" t="s">
        <v>34</v>
      </c>
      <c r="G60" s="60" t="s">
        <v>68</v>
      </c>
      <c r="H60" s="60" t="s">
        <v>372</v>
      </c>
      <c r="I60" s="60" t="s">
        <v>373</v>
      </c>
      <c r="J60" s="60" t="n">
        <v>13854425</v>
      </c>
      <c r="K60" s="60" t="n">
        <v>103300394</v>
      </c>
      <c r="L60" s="60" t="s">
        <v>222</v>
      </c>
      <c r="M60" s="60" t="s">
        <v>222</v>
      </c>
      <c r="N60" s="62" t="n">
        <v>18</v>
      </c>
      <c r="O60" s="62" t="n">
        <v>460</v>
      </c>
      <c r="P60" s="62" t="n">
        <v>3740</v>
      </c>
      <c r="Q60" s="62" t="n">
        <f aca="false">SUM(O60:P60)</f>
        <v>4200</v>
      </c>
    </row>
    <row r="61" customFormat="false" ht="13.8" hidden="false" customHeight="false" outlineLevel="0" collapsed="false">
      <c r="A61" s="63" t="s">
        <v>7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4" t="n">
        <f aca="false">SUM(O58:O60)</f>
        <v>675</v>
      </c>
      <c r="P61" s="64" t="n">
        <f aca="false">SUM(P58:P60)</f>
        <v>4250</v>
      </c>
      <c r="Q61" s="64" t="n">
        <f aca="false">SUM(Q58:Q60)</f>
        <v>4925</v>
      </c>
    </row>
    <row r="64" customFormat="false" ht="13.8" hidden="false" customHeight="false" outlineLevel="0" collapsed="false">
      <c r="A64" s="58" t="s">
        <v>374</v>
      </c>
      <c r="B64" s="58"/>
      <c r="C64" s="58"/>
      <c r="D64" s="58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</row>
    <row r="65" customFormat="false" ht="14.15" hidden="false" customHeight="false" outlineLevel="0" collapsed="false">
      <c r="A65" s="60" t="n">
        <v>1</v>
      </c>
      <c r="B65" s="60" t="s">
        <v>31</v>
      </c>
      <c r="C65" s="61" t="s">
        <v>375</v>
      </c>
      <c r="D65" s="60" t="s">
        <v>376</v>
      </c>
      <c r="E65" s="60"/>
      <c r="F65" s="60" t="s">
        <v>34</v>
      </c>
      <c r="G65" s="60" t="s">
        <v>68</v>
      </c>
      <c r="H65" s="60" t="s">
        <v>377</v>
      </c>
      <c r="I65" s="60" t="s">
        <v>378</v>
      </c>
      <c r="J65" s="60" t="n">
        <v>290519825</v>
      </c>
      <c r="K65" s="60" t="n">
        <v>101998788</v>
      </c>
      <c r="L65" s="60" t="s">
        <v>222</v>
      </c>
      <c r="M65" s="60" t="s">
        <v>222</v>
      </c>
      <c r="N65" s="62" t="n">
        <v>11</v>
      </c>
      <c r="O65" s="62" t="n">
        <v>625</v>
      </c>
      <c r="P65" s="62" t="n">
        <v>0</v>
      </c>
      <c r="Q65" s="62" t="n">
        <f aca="false">SUM(O65:P65)</f>
        <v>625</v>
      </c>
    </row>
    <row r="66" customFormat="false" ht="14.15" hidden="false" customHeight="false" outlineLevel="0" collapsed="false">
      <c r="A66" s="60" t="n">
        <v>2</v>
      </c>
      <c r="B66" s="60" t="s">
        <v>31</v>
      </c>
      <c r="C66" s="61" t="s">
        <v>379</v>
      </c>
      <c r="D66" s="60" t="s">
        <v>380</v>
      </c>
      <c r="E66" s="60" t="s">
        <v>219</v>
      </c>
      <c r="F66" s="60" t="s">
        <v>40</v>
      </c>
      <c r="G66" s="60" t="s">
        <v>39</v>
      </c>
      <c r="H66" s="60" t="s">
        <v>129</v>
      </c>
      <c r="I66" s="60" t="s">
        <v>381</v>
      </c>
      <c r="J66" s="60" t="n">
        <v>95886666</v>
      </c>
      <c r="K66" s="60" t="n">
        <v>102100660</v>
      </c>
      <c r="L66" s="60" t="s">
        <v>222</v>
      </c>
      <c r="M66" s="60" t="s">
        <v>222</v>
      </c>
      <c r="N66" s="62" t="n">
        <v>2</v>
      </c>
      <c r="O66" s="62" t="n">
        <v>150</v>
      </c>
      <c r="P66" s="62" t="n">
        <v>520</v>
      </c>
      <c r="Q66" s="62" t="n">
        <f aca="false">SUM(O66:P66)</f>
        <v>670</v>
      </c>
    </row>
    <row r="67" customFormat="false" ht="13.8" hidden="false" customHeight="false" outlineLevel="0" collapsed="false">
      <c r="A67" s="63" t="s">
        <v>7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4" t="n">
        <f aca="false">SUM(O65:O66)</f>
        <v>775</v>
      </c>
      <c r="P67" s="64" t="n">
        <f aca="false">SUM(P65:P66)</f>
        <v>520</v>
      </c>
      <c r="Q67" s="64" t="n">
        <f aca="false">SUM(Q65:Q66)</f>
        <v>1295</v>
      </c>
    </row>
    <row r="70" customFormat="false" ht="19.5" hidden="false" customHeight="true" outlineLevel="0" collapsed="false">
      <c r="A70" s="58" t="s">
        <v>382</v>
      </c>
      <c r="B70" s="58"/>
      <c r="C70" s="58"/>
      <c r="D70" s="58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2"/>
      <c r="P70" s="62"/>
      <c r="Q70" s="62"/>
    </row>
    <row r="71" customFormat="false" ht="39.55" hidden="false" customHeight="false" outlineLevel="0" collapsed="false">
      <c r="A71" s="60" t="n">
        <v>1</v>
      </c>
      <c r="B71" s="61" t="s">
        <v>383</v>
      </c>
      <c r="C71" s="61" t="s">
        <v>384</v>
      </c>
      <c r="D71" s="61" t="s">
        <v>376</v>
      </c>
      <c r="E71" s="60" t="n">
        <v>133</v>
      </c>
      <c r="F71" s="60" t="s">
        <v>34</v>
      </c>
      <c r="G71" s="60" t="s">
        <v>68</v>
      </c>
      <c r="H71" s="60" t="s">
        <v>385</v>
      </c>
      <c r="I71" s="60" t="s">
        <v>386</v>
      </c>
      <c r="J71" s="60" t="n">
        <v>14826637</v>
      </c>
      <c r="K71" s="60" t="n">
        <v>102100650</v>
      </c>
      <c r="L71" s="60" t="s">
        <v>222</v>
      </c>
      <c r="M71" s="60" t="s">
        <v>222</v>
      </c>
      <c r="N71" s="60" t="n">
        <v>18</v>
      </c>
      <c r="O71" s="62" t="n">
        <v>2040</v>
      </c>
      <c r="P71" s="62" t="n">
        <v>5500</v>
      </c>
      <c r="Q71" s="62" t="n">
        <f aca="false">SUM(O71:P71)</f>
        <v>7540</v>
      </c>
    </row>
    <row r="72" customFormat="false" ht="39.55" hidden="false" customHeight="false" outlineLevel="0" collapsed="false">
      <c r="A72" s="60" t="n">
        <v>2</v>
      </c>
      <c r="B72" s="61" t="s">
        <v>383</v>
      </c>
      <c r="C72" s="61" t="s">
        <v>387</v>
      </c>
      <c r="D72" s="61" t="s">
        <v>376</v>
      </c>
      <c r="E72" s="60" t="n">
        <v>133</v>
      </c>
      <c r="F72" s="60" t="s">
        <v>34</v>
      </c>
      <c r="G72" s="60" t="s">
        <v>68</v>
      </c>
      <c r="H72" s="60" t="s">
        <v>388</v>
      </c>
      <c r="I72" s="60" t="s">
        <v>389</v>
      </c>
      <c r="J72" s="60" t="n">
        <v>12950289</v>
      </c>
      <c r="K72" s="60" t="n">
        <v>102100651</v>
      </c>
      <c r="L72" s="60" t="s">
        <v>222</v>
      </c>
      <c r="M72" s="60" t="s">
        <v>222</v>
      </c>
      <c r="N72" s="60" t="n">
        <v>14</v>
      </c>
      <c r="O72" s="62" t="n">
        <v>24</v>
      </c>
      <c r="P72" s="62" t="n">
        <v>58</v>
      </c>
      <c r="Q72" s="62" t="n">
        <f aca="false">SUM(O72:P72)</f>
        <v>82</v>
      </c>
    </row>
    <row r="73" customFormat="false" ht="39.55" hidden="false" customHeight="false" outlineLevel="0" collapsed="false">
      <c r="A73" s="60" t="n">
        <v>3</v>
      </c>
      <c r="B73" s="61" t="s">
        <v>383</v>
      </c>
      <c r="C73" s="61" t="s">
        <v>387</v>
      </c>
      <c r="D73" s="61" t="s">
        <v>376</v>
      </c>
      <c r="E73" s="60" t="n">
        <v>133</v>
      </c>
      <c r="F73" s="60" t="s">
        <v>34</v>
      </c>
      <c r="G73" s="60" t="s">
        <v>68</v>
      </c>
      <c r="H73" s="60" t="s">
        <v>388</v>
      </c>
      <c r="I73" s="60" t="s">
        <v>390</v>
      </c>
      <c r="J73" s="60" t="n">
        <v>13771441</v>
      </c>
      <c r="K73" s="60" t="n">
        <v>102100653</v>
      </c>
      <c r="L73" s="60" t="s">
        <v>222</v>
      </c>
      <c r="M73" s="60" t="s">
        <v>222</v>
      </c>
      <c r="N73" s="60" t="n">
        <v>14</v>
      </c>
      <c r="O73" s="62" t="n">
        <v>145</v>
      </c>
      <c r="P73" s="62" t="n">
        <v>365</v>
      </c>
      <c r="Q73" s="62" t="n">
        <f aca="false">SUM(O73:P73)</f>
        <v>510</v>
      </c>
    </row>
    <row r="74" customFormat="false" ht="39.55" hidden="false" customHeight="false" outlineLevel="0" collapsed="false">
      <c r="A74" s="60" t="n">
        <v>4</v>
      </c>
      <c r="B74" s="61" t="s">
        <v>383</v>
      </c>
      <c r="C74" s="61" t="s">
        <v>391</v>
      </c>
      <c r="D74" s="61" t="s">
        <v>392</v>
      </c>
      <c r="E74" s="60" t="s">
        <v>219</v>
      </c>
      <c r="F74" s="60" t="s">
        <v>50</v>
      </c>
      <c r="G74" s="60" t="s">
        <v>51</v>
      </c>
      <c r="H74" s="60" t="s">
        <v>393</v>
      </c>
      <c r="I74" s="60" t="s">
        <v>394</v>
      </c>
      <c r="J74" s="60" t="n">
        <v>12075571</v>
      </c>
      <c r="K74" s="60" t="n">
        <v>103300407</v>
      </c>
      <c r="L74" s="60" t="s">
        <v>222</v>
      </c>
      <c r="M74" s="60" t="s">
        <v>222</v>
      </c>
      <c r="N74" s="60" t="n">
        <v>14</v>
      </c>
      <c r="O74" s="62" t="n">
        <v>2860</v>
      </c>
      <c r="P74" s="62" t="n">
        <v>9180</v>
      </c>
      <c r="Q74" s="62" t="n">
        <f aca="false">SUM(O74:P74)</f>
        <v>12040</v>
      </c>
    </row>
    <row r="75" customFormat="false" ht="39.55" hidden="false" customHeight="false" outlineLevel="0" collapsed="false">
      <c r="A75" s="60" t="n">
        <v>5</v>
      </c>
      <c r="B75" s="61" t="s">
        <v>383</v>
      </c>
      <c r="C75" s="61" t="s">
        <v>395</v>
      </c>
      <c r="D75" s="61" t="s">
        <v>396</v>
      </c>
      <c r="E75" s="60" t="s">
        <v>397</v>
      </c>
      <c r="F75" s="60" t="s">
        <v>50</v>
      </c>
      <c r="G75" s="60" t="s">
        <v>51</v>
      </c>
      <c r="H75" s="60" t="s">
        <v>398</v>
      </c>
      <c r="I75" s="60" t="s">
        <v>399</v>
      </c>
      <c r="J75" s="60" t="n">
        <v>96185323</v>
      </c>
      <c r="K75" s="60" t="n">
        <v>27421082</v>
      </c>
      <c r="L75" s="60" t="s">
        <v>131</v>
      </c>
      <c r="M75" s="60" t="s">
        <v>131</v>
      </c>
      <c r="N75" s="60" t="n">
        <v>14</v>
      </c>
      <c r="O75" s="62" t="n">
        <v>3000</v>
      </c>
      <c r="P75" s="62" t="n">
        <v>4000</v>
      </c>
      <c r="Q75" s="62" t="n">
        <f aca="false">SUM(O75:P75)</f>
        <v>7000</v>
      </c>
    </row>
    <row r="76" customFormat="false" ht="13.8" hidden="false" customHeight="false" outlineLevel="0" collapsed="false">
      <c r="A76" s="63" t="s">
        <v>7</v>
      </c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4" t="n">
        <f aca="false">SUM(O71:O75)</f>
        <v>8069</v>
      </c>
      <c r="P76" s="64" t="n">
        <f aca="false">SUM(P71:P75)</f>
        <v>19103</v>
      </c>
      <c r="Q76" s="64" t="n">
        <f aca="false">SUM(Q71:Q75)</f>
        <v>27172</v>
      </c>
    </row>
    <row r="79" customFormat="false" ht="13.8" hidden="false" customHeight="false" outlineLevel="0" collapsed="false">
      <c r="A79" s="58" t="s">
        <v>400</v>
      </c>
      <c r="B79" s="58"/>
      <c r="C79" s="58"/>
      <c r="D79" s="58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2"/>
      <c r="P79" s="62"/>
      <c r="Q79" s="60"/>
    </row>
    <row r="80" customFormat="false" ht="26.85" hidden="false" customHeight="false" outlineLevel="0" collapsed="false">
      <c r="A80" s="60" t="n">
        <v>1</v>
      </c>
      <c r="B80" s="61" t="s">
        <v>401</v>
      </c>
      <c r="C80" s="61" t="s">
        <v>402</v>
      </c>
      <c r="D80" s="60" t="s">
        <v>329</v>
      </c>
      <c r="E80" s="60" t="n">
        <v>1</v>
      </c>
      <c r="F80" s="60" t="s">
        <v>40</v>
      </c>
      <c r="G80" s="60" t="s">
        <v>39</v>
      </c>
      <c r="H80" s="60" t="s">
        <v>403</v>
      </c>
      <c r="I80" s="60" t="s">
        <v>404</v>
      </c>
      <c r="J80" s="60" t="n">
        <v>96039246</v>
      </c>
      <c r="K80" s="60"/>
      <c r="L80" s="60" t="s">
        <v>131</v>
      </c>
      <c r="M80" s="60" t="s">
        <v>131</v>
      </c>
      <c r="N80" s="60" t="n">
        <v>14</v>
      </c>
      <c r="O80" s="62" t="n">
        <v>4000</v>
      </c>
      <c r="P80" s="62" t="n">
        <v>6000</v>
      </c>
      <c r="Q80" s="62" t="n">
        <f aca="false">SUM(O80:P80)</f>
        <v>10000</v>
      </c>
    </row>
    <row r="81" customFormat="false" ht="26.85" hidden="false" customHeight="false" outlineLevel="0" collapsed="false">
      <c r="A81" s="60" t="n">
        <v>2</v>
      </c>
      <c r="B81" s="61" t="s">
        <v>401</v>
      </c>
      <c r="C81" s="61" t="s">
        <v>402</v>
      </c>
      <c r="D81" s="61" t="s">
        <v>227</v>
      </c>
      <c r="E81" s="60" t="s">
        <v>219</v>
      </c>
      <c r="F81" s="60" t="s">
        <v>50</v>
      </c>
      <c r="G81" s="60" t="s">
        <v>51</v>
      </c>
      <c r="H81" s="60" t="s">
        <v>405</v>
      </c>
      <c r="I81" s="60" t="s">
        <v>406</v>
      </c>
      <c r="J81" s="60" t="n">
        <v>11525294</v>
      </c>
      <c r="K81" s="60" t="n">
        <v>103300689</v>
      </c>
      <c r="L81" s="60" t="s">
        <v>222</v>
      </c>
      <c r="M81" s="60" t="s">
        <v>222</v>
      </c>
      <c r="N81" s="60" t="n">
        <v>14</v>
      </c>
      <c r="O81" s="62" t="n">
        <v>3820</v>
      </c>
      <c r="P81" s="62" t="n">
        <v>6190</v>
      </c>
      <c r="Q81" s="62" t="n">
        <f aca="false">SUM(O81:P81)</f>
        <v>10010</v>
      </c>
    </row>
    <row r="82" customFormat="false" ht="13.8" hidden="false" customHeight="false" outlineLevel="0" collapsed="false">
      <c r="A82" s="60" t="s">
        <v>219</v>
      </c>
      <c r="B82" s="63" t="s">
        <v>407</v>
      </c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4" t="n">
        <f aca="false">SUM(O80:O81)</f>
        <v>7820</v>
      </c>
      <c r="P82" s="64" t="n">
        <f aca="false">SUM(P80:P81)</f>
        <v>12190</v>
      </c>
      <c r="Q82" s="64" t="n">
        <f aca="false">SUM(Q80:Q81)</f>
        <v>20010</v>
      </c>
    </row>
    <row r="85" customFormat="false" ht="13.8" hidden="false" customHeight="false" outlineLevel="0" collapsed="false">
      <c r="A85" s="58" t="s">
        <v>408</v>
      </c>
      <c r="B85" s="58"/>
      <c r="C85" s="58"/>
      <c r="D85" s="58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</row>
    <row r="86" customFormat="false" ht="26.85" hidden="false" customHeight="false" outlineLevel="0" collapsed="false">
      <c r="A86" s="60" t="n">
        <v>1</v>
      </c>
      <c r="B86" s="61" t="s">
        <v>409</v>
      </c>
      <c r="C86" s="61" t="s">
        <v>410</v>
      </c>
      <c r="D86" s="61" t="s">
        <v>411</v>
      </c>
      <c r="E86" s="60" t="n">
        <v>43</v>
      </c>
      <c r="F86" s="60" t="s">
        <v>40</v>
      </c>
      <c r="G86" s="60" t="s">
        <v>39</v>
      </c>
      <c r="H86" s="60" t="s">
        <v>412</v>
      </c>
      <c r="I86" s="60" t="s">
        <v>413</v>
      </c>
      <c r="J86" s="60" t="n">
        <v>14580213</v>
      </c>
      <c r="K86" s="60" t="n">
        <v>102100659</v>
      </c>
      <c r="L86" s="60" t="s">
        <v>222</v>
      </c>
      <c r="M86" s="60" t="s">
        <v>222</v>
      </c>
      <c r="N86" s="60" t="n">
        <v>35</v>
      </c>
      <c r="O86" s="62" t="n">
        <v>7150</v>
      </c>
      <c r="P86" s="62" t="n">
        <v>20045</v>
      </c>
      <c r="Q86" s="62" t="n">
        <f aca="false">SUM(O86:P86)</f>
        <v>27195</v>
      </c>
    </row>
    <row r="87" customFormat="false" ht="26.85" hidden="false" customHeight="false" outlineLevel="0" collapsed="false">
      <c r="A87" s="60" t="n">
        <v>2</v>
      </c>
      <c r="B87" s="61" t="s">
        <v>409</v>
      </c>
      <c r="C87" s="61" t="s">
        <v>414</v>
      </c>
      <c r="D87" s="61" t="s">
        <v>411</v>
      </c>
      <c r="E87" s="60" t="n">
        <v>43</v>
      </c>
      <c r="F87" s="60" t="s">
        <v>40</v>
      </c>
      <c r="G87" s="60" t="s">
        <v>39</v>
      </c>
      <c r="H87" s="60" t="s">
        <v>412</v>
      </c>
      <c r="I87" s="60" t="s">
        <v>415</v>
      </c>
      <c r="J87" s="60" t="n">
        <v>11093433</v>
      </c>
      <c r="K87" s="60" t="n">
        <v>102100658</v>
      </c>
      <c r="L87" s="60" t="s">
        <v>222</v>
      </c>
      <c r="M87" s="60" t="s">
        <v>222</v>
      </c>
      <c r="N87" s="60" t="n">
        <v>35</v>
      </c>
      <c r="O87" s="62" t="n">
        <v>11135</v>
      </c>
      <c r="P87" s="62" t="n">
        <v>30160</v>
      </c>
      <c r="Q87" s="62" t="n">
        <f aca="false">SUM(O87:P87)</f>
        <v>41295</v>
      </c>
    </row>
    <row r="88" customFormat="false" ht="26.85" hidden="false" customHeight="false" outlineLevel="0" collapsed="false">
      <c r="A88" s="60" t="n">
        <v>3</v>
      </c>
      <c r="B88" s="61" t="s">
        <v>409</v>
      </c>
      <c r="C88" s="61" t="s">
        <v>416</v>
      </c>
      <c r="D88" s="61" t="s">
        <v>411</v>
      </c>
      <c r="E88" s="60" t="n">
        <v>43</v>
      </c>
      <c r="F88" s="60" t="s">
        <v>40</v>
      </c>
      <c r="G88" s="60" t="s">
        <v>39</v>
      </c>
      <c r="H88" s="60" t="s">
        <v>412</v>
      </c>
      <c r="I88" s="60" t="s">
        <v>417</v>
      </c>
      <c r="J88" s="60" t="n">
        <v>11093468</v>
      </c>
      <c r="K88" s="60" t="n">
        <v>102100871</v>
      </c>
      <c r="L88" s="60" t="s">
        <v>222</v>
      </c>
      <c r="M88" s="60" t="s">
        <v>222</v>
      </c>
      <c r="N88" s="60" t="n">
        <v>35</v>
      </c>
      <c r="O88" s="62" t="n">
        <v>4665</v>
      </c>
      <c r="P88" s="62" t="n">
        <v>13330</v>
      </c>
      <c r="Q88" s="62" t="n">
        <f aca="false">SUM(O88:P88)</f>
        <v>17995</v>
      </c>
    </row>
    <row r="89" customFormat="false" ht="13.8" hidden="false" customHeight="false" outlineLevel="0" collapsed="false">
      <c r="A89" s="63" t="s">
        <v>407</v>
      </c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4" t="n">
        <f aca="false">SUM(O86:O88)</f>
        <v>22950</v>
      </c>
      <c r="P89" s="64" t="n">
        <f aca="false">SUM(P86:P88)</f>
        <v>63535</v>
      </c>
      <c r="Q89" s="64" t="n">
        <f aca="false">SUM(Q86:Q88)</f>
        <v>86485</v>
      </c>
    </row>
    <row r="92" customFormat="false" ht="13.8" hidden="false" customHeight="false" outlineLevel="0" collapsed="false">
      <c r="A92" s="58" t="s">
        <v>418</v>
      </c>
      <c r="B92" s="58"/>
      <c r="C92" s="58"/>
      <c r="D92" s="58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</row>
    <row r="93" customFormat="false" ht="26.85" hidden="false" customHeight="false" outlineLevel="0" collapsed="false">
      <c r="A93" s="60" t="n">
        <v>1</v>
      </c>
      <c r="B93" s="61" t="s">
        <v>419</v>
      </c>
      <c r="C93" s="61" t="s">
        <v>420</v>
      </c>
      <c r="D93" s="60" t="s">
        <v>227</v>
      </c>
      <c r="E93" s="60" t="s">
        <v>219</v>
      </c>
      <c r="F93" s="60" t="s">
        <v>50</v>
      </c>
      <c r="G93" s="60" t="s">
        <v>51</v>
      </c>
      <c r="H93" s="60" t="s">
        <v>421</v>
      </c>
      <c r="I93" s="60" t="s">
        <v>422</v>
      </c>
      <c r="J93" s="60" t="n">
        <v>27129966</v>
      </c>
      <c r="K93" s="60" t="n">
        <v>103300406</v>
      </c>
      <c r="L93" s="60" t="s">
        <v>222</v>
      </c>
      <c r="M93" s="60" t="s">
        <v>222</v>
      </c>
      <c r="N93" s="60" t="n">
        <v>4</v>
      </c>
      <c r="O93" s="62" t="n">
        <v>105</v>
      </c>
      <c r="P93" s="62" t="n">
        <v>240</v>
      </c>
      <c r="Q93" s="62" t="n">
        <f aca="false">SUM(O93:P93)</f>
        <v>345</v>
      </c>
    </row>
    <row r="94" customFormat="false" ht="26.85" hidden="false" customHeight="false" outlineLevel="0" collapsed="false">
      <c r="A94" s="60" t="n">
        <v>2</v>
      </c>
      <c r="B94" s="61" t="s">
        <v>419</v>
      </c>
      <c r="C94" s="61" t="s">
        <v>420</v>
      </c>
      <c r="D94" s="60" t="s">
        <v>227</v>
      </c>
      <c r="E94" s="60" t="s">
        <v>219</v>
      </c>
      <c r="F94" s="60" t="s">
        <v>50</v>
      </c>
      <c r="G94" s="60" t="s">
        <v>51</v>
      </c>
      <c r="H94" s="60" t="s">
        <v>421</v>
      </c>
      <c r="I94" s="60" t="s">
        <v>423</v>
      </c>
      <c r="J94" s="60" t="n">
        <v>14952100</v>
      </c>
      <c r="K94" s="60" t="n">
        <v>103300405</v>
      </c>
      <c r="L94" s="60" t="s">
        <v>222</v>
      </c>
      <c r="M94" s="60" t="s">
        <v>222</v>
      </c>
      <c r="N94" s="60" t="n">
        <v>14</v>
      </c>
      <c r="O94" s="62" t="n">
        <v>2760</v>
      </c>
      <c r="P94" s="62" t="n">
        <v>7475</v>
      </c>
      <c r="Q94" s="62" t="n">
        <f aca="false">SUM(O94:P94)</f>
        <v>10235</v>
      </c>
    </row>
    <row r="95" customFormat="false" ht="26.85" hidden="false" customHeight="false" outlineLevel="0" collapsed="false">
      <c r="A95" s="60" t="n">
        <v>3</v>
      </c>
      <c r="B95" s="61" t="s">
        <v>419</v>
      </c>
      <c r="C95" s="61" t="s">
        <v>419</v>
      </c>
      <c r="D95" s="60" t="s">
        <v>227</v>
      </c>
      <c r="E95" s="60"/>
      <c r="F95" s="60" t="s">
        <v>50</v>
      </c>
      <c r="G95" s="60" t="s">
        <v>51</v>
      </c>
      <c r="H95" s="60" t="s">
        <v>421</v>
      </c>
      <c r="I95" s="60" t="s">
        <v>424</v>
      </c>
      <c r="J95" s="60" t="n">
        <v>29739996</v>
      </c>
      <c r="K95" s="60" t="n">
        <v>103330812</v>
      </c>
      <c r="L95" s="60" t="s">
        <v>131</v>
      </c>
      <c r="M95" s="60" t="s">
        <v>131</v>
      </c>
      <c r="N95" s="60" t="n">
        <v>4</v>
      </c>
      <c r="O95" s="62" t="n">
        <v>121</v>
      </c>
      <c r="P95" s="62" t="n">
        <v>0</v>
      </c>
      <c r="Q95" s="62" t="n">
        <f aca="false">SUM(O95:P95)</f>
        <v>121</v>
      </c>
    </row>
    <row r="96" customFormat="false" ht="26.85" hidden="false" customHeight="false" outlineLevel="0" collapsed="false">
      <c r="A96" s="60" t="n">
        <v>4</v>
      </c>
      <c r="B96" s="61" t="s">
        <v>419</v>
      </c>
      <c r="C96" s="61" t="s">
        <v>425</v>
      </c>
      <c r="D96" s="60" t="s">
        <v>227</v>
      </c>
      <c r="E96" s="60"/>
      <c r="F96" s="60" t="s">
        <v>50</v>
      </c>
      <c r="G96" s="60" t="s">
        <v>51</v>
      </c>
      <c r="H96" s="60" t="s">
        <v>421</v>
      </c>
      <c r="I96" s="60" t="s">
        <v>426</v>
      </c>
      <c r="J96" s="60" t="n">
        <v>29692052</v>
      </c>
      <c r="K96" s="60" t="n">
        <v>103330811</v>
      </c>
      <c r="L96" s="60" t="s">
        <v>131</v>
      </c>
      <c r="M96" s="60" t="s">
        <v>131</v>
      </c>
      <c r="N96" s="60" t="n">
        <v>4</v>
      </c>
      <c r="O96" s="62" t="n">
        <v>0</v>
      </c>
      <c r="P96" s="62" t="n">
        <v>0</v>
      </c>
      <c r="Q96" s="62" t="n">
        <f aca="false">SUM(O96:P96)</f>
        <v>0</v>
      </c>
    </row>
    <row r="97" customFormat="false" ht="26.85" hidden="false" customHeight="false" outlineLevel="0" collapsed="false">
      <c r="A97" s="60" t="n">
        <v>5</v>
      </c>
      <c r="B97" s="61" t="s">
        <v>419</v>
      </c>
      <c r="C97" s="61" t="s">
        <v>427</v>
      </c>
      <c r="D97" s="60" t="s">
        <v>227</v>
      </c>
      <c r="E97" s="60"/>
      <c r="F97" s="60" t="s">
        <v>50</v>
      </c>
      <c r="G97" s="60" t="s">
        <v>51</v>
      </c>
      <c r="H97" s="60" t="s">
        <v>421</v>
      </c>
      <c r="I97" s="60" t="s">
        <v>428</v>
      </c>
      <c r="J97" s="60" t="n">
        <v>24166170</v>
      </c>
      <c r="K97" s="60" t="n">
        <v>103330810</v>
      </c>
      <c r="L97" s="60" t="s">
        <v>131</v>
      </c>
      <c r="M97" s="60" t="s">
        <v>131</v>
      </c>
      <c r="N97" s="60" t="n">
        <v>4</v>
      </c>
      <c r="O97" s="62" t="n">
        <v>12</v>
      </c>
      <c r="P97" s="62" t="n">
        <v>0</v>
      </c>
      <c r="Q97" s="62" t="n">
        <f aca="false">SUM(O97:P97)</f>
        <v>12</v>
      </c>
    </row>
    <row r="98" customFormat="false" ht="26.85" hidden="false" customHeight="false" outlineLevel="0" collapsed="false">
      <c r="A98" s="60" t="n">
        <v>6</v>
      </c>
      <c r="B98" s="61" t="s">
        <v>419</v>
      </c>
      <c r="C98" s="61" t="s">
        <v>419</v>
      </c>
      <c r="D98" s="60" t="s">
        <v>227</v>
      </c>
      <c r="E98" s="60"/>
      <c r="F98" s="60" t="s">
        <v>50</v>
      </c>
      <c r="G98" s="60" t="s">
        <v>51</v>
      </c>
      <c r="H98" s="60" t="s">
        <v>421</v>
      </c>
      <c r="I98" s="60" t="s">
        <v>429</v>
      </c>
      <c r="J98" s="60" t="n">
        <v>31991975</v>
      </c>
      <c r="K98" s="60" t="n">
        <v>10330809</v>
      </c>
      <c r="L98" s="60" t="s">
        <v>131</v>
      </c>
      <c r="M98" s="60" t="s">
        <v>131</v>
      </c>
      <c r="N98" s="60" t="n">
        <v>4</v>
      </c>
      <c r="O98" s="62" t="n">
        <v>31</v>
      </c>
      <c r="P98" s="62" t="n">
        <v>0</v>
      </c>
      <c r="Q98" s="62" t="n">
        <f aca="false">SUM(O98:P98)</f>
        <v>31</v>
      </c>
    </row>
    <row r="99" customFormat="false" ht="13.8" hidden="false" customHeight="false" outlineLevel="0" collapsed="false">
      <c r="A99" s="63" t="s">
        <v>407</v>
      </c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4" t="n">
        <f aca="false">SUM(O93:O98)</f>
        <v>3029</v>
      </c>
      <c r="P99" s="64" t="n">
        <f aca="false">SUM(P93:P98)</f>
        <v>7715</v>
      </c>
      <c r="Q99" s="64" t="n">
        <f aca="false">SUM(Q93:Q98)</f>
        <v>10744</v>
      </c>
    </row>
    <row r="102" customFormat="false" ht="13.8" hidden="false" customHeight="false" outlineLevel="0" collapsed="false">
      <c r="A102" s="58" t="s">
        <v>430</v>
      </c>
      <c r="B102" s="58"/>
      <c r="C102" s="58"/>
      <c r="D102" s="58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</row>
    <row r="103" customFormat="false" ht="26.85" hidden="false" customHeight="false" outlineLevel="0" collapsed="false">
      <c r="A103" s="60" t="n">
        <v>1</v>
      </c>
      <c r="B103" s="61" t="s">
        <v>431</v>
      </c>
      <c r="C103" s="61" t="s">
        <v>431</v>
      </c>
      <c r="D103" s="60" t="s">
        <v>432</v>
      </c>
      <c r="E103" s="60" t="s">
        <v>219</v>
      </c>
      <c r="F103" s="60" t="s">
        <v>34</v>
      </c>
      <c r="G103" s="60" t="s">
        <v>68</v>
      </c>
      <c r="H103" s="60" t="s">
        <v>433</v>
      </c>
      <c r="I103" s="60" t="s">
        <v>434</v>
      </c>
      <c r="J103" s="60" t="n">
        <v>13931278</v>
      </c>
      <c r="K103" s="60" t="n">
        <v>102100851</v>
      </c>
      <c r="L103" s="60" t="s">
        <v>222</v>
      </c>
      <c r="M103" s="60" t="s">
        <v>222</v>
      </c>
      <c r="N103" s="60" t="n">
        <v>28</v>
      </c>
      <c r="O103" s="62" t="n">
        <v>4555</v>
      </c>
      <c r="P103" s="62" t="n">
        <v>12330</v>
      </c>
      <c r="Q103" s="62" t="n">
        <f aca="false">SUM(O103:P103)</f>
        <v>16885</v>
      </c>
    </row>
    <row r="104" customFormat="false" ht="13.8" hidden="false" customHeight="false" outlineLevel="0" collapsed="false">
      <c r="A104" s="63" t="s">
        <v>407</v>
      </c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4" t="n">
        <f aca="false">SUM(O103)</f>
        <v>4555</v>
      </c>
      <c r="P104" s="64" t="n">
        <f aca="false">SUM(P103)</f>
        <v>12330</v>
      </c>
      <c r="Q104" s="64" t="n">
        <f aca="false">SUM(Q103)</f>
        <v>16885</v>
      </c>
    </row>
    <row r="107" customFormat="false" ht="13.8" hidden="false" customHeight="false" outlineLevel="0" collapsed="false">
      <c r="A107" s="58" t="s">
        <v>435</v>
      </c>
      <c r="B107" s="58"/>
      <c r="C107" s="58"/>
      <c r="D107" s="58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</row>
    <row r="108" customFormat="false" ht="39.55" hidden="false" customHeight="false" outlineLevel="0" collapsed="false">
      <c r="A108" s="60" t="n">
        <v>1</v>
      </c>
      <c r="B108" s="61" t="s">
        <v>436</v>
      </c>
      <c r="C108" s="60" t="s">
        <v>437</v>
      </c>
      <c r="D108" s="60" t="s">
        <v>218</v>
      </c>
      <c r="E108" s="60" t="n">
        <v>50</v>
      </c>
      <c r="F108" s="60" t="s">
        <v>40</v>
      </c>
      <c r="G108" s="60" t="s">
        <v>39</v>
      </c>
      <c r="H108" s="60" t="s">
        <v>438</v>
      </c>
      <c r="I108" s="60" t="s">
        <v>439</v>
      </c>
      <c r="J108" s="60" t="n">
        <v>14896772</v>
      </c>
      <c r="K108" s="60" t="n">
        <v>102100666</v>
      </c>
      <c r="L108" s="60" t="s">
        <v>222</v>
      </c>
      <c r="M108" s="60" t="s">
        <v>222</v>
      </c>
      <c r="N108" s="60" t="n">
        <v>18</v>
      </c>
      <c r="O108" s="62" t="n">
        <v>4595</v>
      </c>
      <c r="P108" s="62" t="n">
        <v>13010</v>
      </c>
      <c r="Q108" s="62" t="n">
        <f aca="false">SUM(O108:P108)</f>
        <v>17605</v>
      </c>
    </row>
    <row r="109" customFormat="false" ht="13.8" hidden="false" customHeight="false" outlineLevel="0" collapsed="false">
      <c r="A109" s="63" t="s">
        <v>407</v>
      </c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4" t="n">
        <f aca="false">SUM(O108)</f>
        <v>4595</v>
      </c>
      <c r="P109" s="64" t="n">
        <f aca="false">SUM(P108)</f>
        <v>13010</v>
      </c>
      <c r="Q109" s="64" t="n">
        <f aca="false">SUM(Q108)</f>
        <v>17605</v>
      </c>
    </row>
    <row r="112" customFormat="false" ht="13.8" hidden="false" customHeight="false" outlineLevel="0" collapsed="false">
      <c r="A112" s="58" t="s">
        <v>440</v>
      </c>
      <c r="B112" s="58"/>
      <c r="C112" s="58"/>
      <c r="D112" s="58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</row>
    <row r="113" customFormat="false" ht="26.85" hidden="false" customHeight="false" outlineLevel="0" collapsed="false">
      <c r="A113" s="60" t="n">
        <v>1</v>
      </c>
      <c r="B113" s="61" t="s">
        <v>441</v>
      </c>
      <c r="C113" s="61" t="s">
        <v>442</v>
      </c>
      <c r="D113" s="60" t="s">
        <v>443</v>
      </c>
      <c r="E113" s="60" t="s">
        <v>219</v>
      </c>
      <c r="F113" s="60" t="s">
        <v>34</v>
      </c>
      <c r="G113" s="60" t="s">
        <v>68</v>
      </c>
      <c r="H113" s="60" t="s">
        <v>444</v>
      </c>
      <c r="I113" s="60" t="s">
        <v>445</v>
      </c>
      <c r="J113" s="60" t="n">
        <v>95651612</v>
      </c>
      <c r="K113" s="60" t="n">
        <v>102101133</v>
      </c>
      <c r="L113" s="60" t="s">
        <v>446</v>
      </c>
      <c r="M113" s="60" t="s">
        <v>233</v>
      </c>
      <c r="N113" s="60" t="n">
        <v>96</v>
      </c>
      <c r="O113" s="62" t="n">
        <v>47930</v>
      </c>
      <c r="P113" s="62" t="n">
        <v>0</v>
      </c>
      <c r="Q113" s="62" t="n">
        <f aca="false">SUM(O113:P113)</f>
        <v>47930</v>
      </c>
    </row>
    <row r="114" customFormat="false" ht="13.8" hidden="false" customHeight="false" outlineLevel="0" collapsed="false">
      <c r="A114" s="63" t="s">
        <v>407</v>
      </c>
      <c r="B114" s="63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4" t="n">
        <f aca="false">SUM(O113)</f>
        <v>47930</v>
      </c>
      <c r="P114" s="64" t="n">
        <f aca="false">SUM(P113)</f>
        <v>0</v>
      </c>
      <c r="Q114" s="64" t="n">
        <f aca="false">SUM(Q113)</f>
        <v>47930</v>
      </c>
    </row>
    <row r="117" customFormat="false" ht="13.8" hidden="false" customHeight="false" outlineLevel="0" collapsed="false">
      <c r="A117" s="68" t="s">
        <v>447</v>
      </c>
      <c r="B117" s="68"/>
      <c r="C117" s="68"/>
      <c r="D117" s="69"/>
      <c r="E117" s="69"/>
      <c r="F117" s="60"/>
      <c r="G117" s="60"/>
      <c r="H117" s="60"/>
      <c r="I117" s="60"/>
      <c r="J117" s="60"/>
      <c r="K117" s="60"/>
      <c r="L117" s="60"/>
      <c r="M117" s="60"/>
      <c r="N117" s="60"/>
      <c r="O117" s="64"/>
      <c r="P117" s="70"/>
      <c r="Q117" s="64"/>
    </row>
    <row r="118" customFormat="false" ht="31.05" hidden="false" customHeight="true" outlineLevel="0" collapsed="false">
      <c r="A118" s="71" t="n">
        <v>1</v>
      </c>
      <c r="B118" s="61" t="s">
        <v>448</v>
      </c>
      <c r="C118" s="61" t="s">
        <v>449</v>
      </c>
      <c r="D118" s="60" t="s">
        <v>450</v>
      </c>
      <c r="E118" s="60" t="n">
        <v>24</v>
      </c>
      <c r="F118" s="60" t="s">
        <v>40</v>
      </c>
      <c r="G118" s="60" t="s">
        <v>39</v>
      </c>
      <c r="H118" s="60" t="s">
        <v>451</v>
      </c>
      <c r="I118" s="60" t="s">
        <v>452</v>
      </c>
      <c r="J118" s="60" t="n">
        <v>91216560</v>
      </c>
      <c r="K118" s="60" t="n">
        <v>103334476</v>
      </c>
      <c r="L118" s="60" t="s">
        <v>131</v>
      </c>
      <c r="M118" s="60" t="s">
        <v>131</v>
      </c>
      <c r="N118" s="62" t="n">
        <v>28</v>
      </c>
      <c r="O118" s="62" t="n">
        <v>3750</v>
      </c>
      <c r="P118" s="62" t="n">
        <v>11250</v>
      </c>
      <c r="Q118" s="62" t="n">
        <f aca="false">SUM(O118:P118)</f>
        <v>15000</v>
      </c>
    </row>
    <row r="119" customFormat="false" ht="13.8" hidden="false" customHeight="false" outlineLevel="0" collapsed="false">
      <c r="A119" s="63" t="s">
        <v>407</v>
      </c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4" t="n">
        <f aca="false">SUM(O118)</f>
        <v>3750</v>
      </c>
      <c r="P119" s="64" t="n">
        <f aca="false">SUM(P118)</f>
        <v>11250</v>
      </c>
      <c r="Q119" s="64" t="n">
        <f aca="false">SUM(Q118)</f>
        <v>15000</v>
      </c>
    </row>
    <row r="120" customFormat="false" ht="13.8" hidden="false" customHeight="false" outlineLevel="0" collapsed="false">
      <c r="A120" s="72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3" t="s">
        <v>7</v>
      </c>
      <c r="N120" s="74"/>
      <c r="O120" s="75"/>
      <c r="P120" s="76"/>
      <c r="Q120" s="75"/>
    </row>
    <row r="121" customFormat="false" ht="13.8" hidden="false" customHeight="false" outlineLevel="0" collapsed="false">
      <c r="A121" s="72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3"/>
      <c r="N121" s="74"/>
      <c r="O121" s="75"/>
      <c r="P121" s="76"/>
      <c r="Q121" s="75"/>
    </row>
    <row r="122" customFormat="false" ht="13.8" hidden="false" customHeight="false" outlineLevel="0" collapsed="false">
      <c r="A122" s="68" t="s">
        <v>453</v>
      </c>
      <c r="B122" s="68"/>
      <c r="C122" s="68"/>
      <c r="D122" s="69"/>
      <c r="E122" s="69"/>
      <c r="F122" s="60"/>
      <c r="G122" s="60"/>
      <c r="H122" s="60"/>
      <c r="I122" s="60"/>
      <c r="J122" s="60"/>
      <c r="K122" s="60"/>
      <c r="L122" s="60"/>
      <c r="M122" s="60"/>
      <c r="N122" s="60"/>
      <c r="O122" s="64"/>
      <c r="P122" s="70"/>
      <c r="Q122" s="64"/>
    </row>
    <row r="123" customFormat="false" ht="14.15" hidden="false" customHeight="false" outlineLevel="0" collapsed="false">
      <c r="A123" s="60" t="n">
        <v>1</v>
      </c>
      <c r="B123" s="60" t="s">
        <v>31</v>
      </c>
      <c r="C123" s="61" t="s">
        <v>454</v>
      </c>
      <c r="D123" s="60" t="s">
        <v>455</v>
      </c>
      <c r="E123" s="60" t="n">
        <v>3</v>
      </c>
      <c r="F123" s="60" t="s">
        <v>40</v>
      </c>
      <c r="G123" s="60" t="s">
        <v>39</v>
      </c>
      <c r="H123" s="60" t="s">
        <v>456</v>
      </c>
      <c r="I123" s="60" t="s">
        <v>457</v>
      </c>
      <c r="J123" s="60" t="n">
        <v>93157964</v>
      </c>
      <c r="K123" s="60" t="n">
        <v>102221301</v>
      </c>
      <c r="L123" s="60" t="s">
        <v>131</v>
      </c>
      <c r="M123" s="60" t="s">
        <v>131</v>
      </c>
      <c r="N123" s="62" t="n">
        <v>35</v>
      </c>
      <c r="O123" s="62" t="n">
        <v>4000</v>
      </c>
      <c r="P123" s="62" t="n">
        <v>8000</v>
      </c>
      <c r="Q123" s="62" t="n">
        <f aca="false">SUM(O123:P123)</f>
        <v>12000</v>
      </c>
    </row>
    <row r="124" customFormat="false" ht="13.8" hidden="false" customHeight="false" outlineLevel="0" collapsed="false">
      <c r="A124" s="63" t="s">
        <v>407</v>
      </c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4" t="n">
        <f aca="false">SUM(O123)</f>
        <v>4000</v>
      </c>
      <c r="P124" s="64" t="n">
        <f aca="false">SUM(P123)</f>
        <v>8000</v>
      </c>
      <c r="Q124" s="64" t="n">
        <f aca="false">SUM(Q123)</f>
        <v>12000</v>
      </c>
    </row>
    <row r="126" customFormat="false" ht="13.8" hidden="false" customHeight="false" outlineLevel="0" collapsed="false">
      <c r="A126" s="72"/>
      <c r="B126" s="72"/>
      <c r="C126" s="72"/>
      <c r="D126" s="72"/>
      <c r="E126" s="72"/>
      <c r="F126" s="72"/>
      <c r="G126" s="72"/>
      <c r="H126" s="72"/>
      <c r="I126" s="72"/>
      <c r="J126" s="72"/>
      <c r="K126" s="72"/>
      <c r="L126" s="72"/>
      <c r="M126" s="73"/>
      <c r="N126" s="74"/>
      <c r="O126" s="75"/>
      <c r="P126" s="76"/>
      <c r="Q126" s="75"/>
    </row>
    <row r="127" customFormat="false" ht="13.8" hidden="false" customHeight="false" outlineLevel="0" collapsed="false">
      <c r="A127" s="68" t="s">
        <v>458</v>
      </c>
      <c r="B127" s="68"/>
      <c r="C127" s="68"/>
      <c r="D127" s="69"/>
      <c r="E127" s="69"/>
      <c r="F127" s="60"/>
      <c r="G127" s="60"/>
      <c r="H127" s="60"/>
      <c r="I127" s="60"/>
      <c r="J127" s="60"/>
      <c r="K127" s="60"/>
      <c r="L127" s="60"/>
      <c r="M127" s="60"/>
      <c r="N127" s="60"/>
      <c r="O127" s="64"/>
      <c r="P127" s="70"/>
      <c r="Q127" s="64"/>
    </row>
    <row r="128" customFormat="false" ht="14.15" hidden="false" customHeight="false" outlineLevel="0" collapsed="false">
      <c r="A128" s="60" t="n">
        <v>1</v>
      </c>
      <c r="B128" s="60" t="s">
        <v>31</v>
      </c>
      <c r="C128" s="61" t="s">
        <v>459</v>
      </c>
      <c r="D128" s="60" t="s">
        <v>460</v>
      </c>
      <c r="E128" s="60" t="n">
        <v>3</v>
      </c>
      <c r="F128" s="60" t="s">
        <v>40</v>
      </c>
      <c r="G128" s="60" t="s">
        <v>39</v>
      </c>
      <c r="H128" s="60" t="s">
        <v>456</v>
      </c>
      <c r="I128" s="60" t="s">
        <v>461</v>
      </c>
      <c r="J128" s="60" t="n">
        <v>94476316</v>
      </c>
      <c r="K128" s="60" t="n">
        <v>102221307</v>
      </c>
      <c r="L128" s="60" t="s">
        <v>131</v>
      </c>
      <c r="M128" s="60" t="s">
        <v>131</v>
      </c>
      <c r="N128" s="62" t="n">
        <v>18</v>
      </c>
      <c r="O128" s="62" t="n">
        <v>4000</v>
      </c>
      <c r="P128" s="62" t="n">
        <v>8000</v>
      </c>
      <c r="Q128" s="62" t="n">
        <f aca="false">SUM(O128:P128)</f>
        <v>12000</v>
      </c>
    </row>
    <row r="129" customFormat="false" ht="13.8" hidden="false" customHeight="false" outlineLevel="0" collapsed="false">
      <c r="A129" s="63" t="s">
        <v>407</v>
      </c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4" t="n">
        <f aca="false">SUM(O128)</f>
        <v>4000</v>
      </c>
      <c r="P129" s="64" t="n">
        <f aca="false">SUM(P128)</f>
        <v>8000</v>
      </c>
      <c r="Q129" s="64" t="n">
        <f aca="false">SUM(Q128)</f>
        <v>12000</v>
      </c>
    </row>
    <row r="130" customFormat="false" ht="13.8" hidden="false" customHeight="false" outlineLevel="0" collapsed="false">
      <c r="A130" s="72"/>
      <c r="B130" s="72"/>
      <c r="C130" s="72"/>
      <c r="D130" s="72"/>
      <c r="E130" s="72"/>
      <c r="F130" s="72"/>
      <c r="G130" s="72"/>
      <c r="H130" s="72"/>
      <c r="I130" s="72"/>
      <c r="J130" s="72"/>
      <c r="K130" s="72"/>
      <c r="L130" s="72"/>
      <c r="M130" s="73"/>
      <c r="N130" s="74"/>
      <c r="O130" s="75"/>
      <c r="P130" s="76"/>
      <c r="Q130" s="75"/>
    </row>
    <row r="131" customFormat="false" ht="13.8" hidden="false" customHeight="false" outlineLevel="0" collapsed="false">
      <c r="A131" s="72"/>
      <c r="B131" s="72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3"/>
      <c r="N131" s="74"/>
      <c r="O131" s="75"/>
      <c r="P131" s="76"/>
      <c r="Q131" s="75"/>
    </row>
    <row r="132" customFormat="false" ht="13.8" hidden="false" customHeight="false" outlineLevel="0" collapsed="false">
      <c r="A132" s="63" t="s">
        <v>462</v>
      </c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4" t="n">
        <f aca="false">O36+O41+O54+O61+O67+O76+O82+O89+O99+O104+O109+O114+O119+O124+O129</f>
        <v>883452</v>
      </c>
      <c r="P132" s="64" t="n">
        <f aca="false">P36+P41+P54+P61+P67+P76+P82+P89+P99+P104+P109+P114+P119+P124+P129</f>
        <v>450836</v>
      </c>
      <c r="Q132" s="64" t="n">
        <f aca="false">Q36+Q41+Q54+Q61+Q67+Q76+Q82+Q89+Q99+Q104+Q109+Q114+Q119+Q124+Q129</f>
        <v>1334288</v>
      </c>
    </row>
    <row r="133" customFormat="false" ht="13.8" hidden="false" customHeight="false" outlineLevel="0" collapsed="false">
      <c r="A133" s="72"/>
      <c r="B133" s="72"/>
      <c r="C133" s="72"/>
      <c r="D133" s="72"/>
      <c r="E133" s="72"/>
      <c r="F133" s="72"/>
      <c r="G133" s="72"/>
      <c r="H133" s="72"/>
      <c r="I133" s="72"/>
      <c r="J133" s="72"/>
      <c r="K133" s="72"/>
      <c r="L133" s="72"/>
      <c r="M133" s="73"/>
      <c r="N133" s="74"/>
      <c r="O133" s="75"/>
      <c r="P133" s="76"/>
      <c r="Q133" s="75"/>
    </row>
    <row r="134" customFormat="false" ht="13.8" hidden="false" customHeight="false" outlineLevel="0" collapsed="false">
      <c r="A134" s="54" t="s">
        <v>463</v>
      </c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77"/>
      <c r="P134" s="77"/>
      <c r="Q134" s="77"/>
    </row>
    <row r="135" customFormat="false" ht="13.8" hidden="false" customHeight="false" outlineLevel="0" collapsed="false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74"/>
      <c r="P135" s="74"/>
      <c r="Q135" s="74"/>
    </row>
    <row r="136" customFormat="false" ht="13.8" hidden="false" customHeight="false" outlineLevel="0" collapsed="false">
      <c r="O136" s="74"/>
      <c r="P136" s="74"/>
      <c r="Q136" s="74"/>
    </row>
    <row r="137" customFormat="false" ht="13.8" hidden="false" customHeight="false" outlineLevel="0" collapsed="false">
      <c r="O137" s="74"/>
      <c r="P137" s="74"/>
      <c r="Q137" s="74"/>
    </row>
    <row r="138" customFormat="false" ht="19.7" hidden="false" customHeight="false" outlineLevel="0" collapsed="false">
      <c r="O138" s="55"/>
      <c r="P138" s="55"/>
      <c r="Q138" s="55"/>
    </row>
    <row r="139" customFormat="false" ht="19.7" hidden="false" customHeight="false" outlineLevel="0" collapsed="false">
      <c r="O139" s="55"/>
      <c r="P139" s="55"/>
      <c r="Q139" s="55"/>
    </row>
    <row r="143" customFormat="false" ht="13.8" hidden="false" customHeight="false" outlineLevel="0" collapsed="false">
      <c r="G143" s="78"/>
      <c r="H143" s="78"/>
    </row>
  </sheetData>
  <mergeCells count="35">
    <mergeCell ref="A1:N1"/>
    <mergeCell ref="A2:N2"/>
    <mergeCell ref="A3:N5"/>
    <mergeCell ref="A6:D6"/>
    <mergeCell ref="A36:N36"/>
    <mergeCell ref="A39:D39"/>
    <mergeCell ref="A41:N41"/>
    <mergeCell ref="A44:D44"/>
    <mergeCell ref="A54:N54"/>
    <mergeCell ref="A57:D57"/>
    <mergeCell ref="A61:N61"/>
    <mergeCell ref="A64:D64"/>
    <mergeCell ref="A67:N67"/>
    <mergeCell ref="A70:D70"/>
    <mergeCell ref="A76:N76"/>
    <mergeCell ref="A79:D79"/>
    <mergeCell ref="B82:N82"/>
    <mergeCell ref="A85:D85"/>
    <mergeCell ref="A89:N89"/>
    <mergeCell ref="A92:D92"/>
    <mergeCell ref="A99:N99"/>
    <mergeCell ref="A102:D102"/>
    <mergeCell ref="A104:N104"/>
    <mergeCell ref="A107:D107"/>
    <mergeCell ref="A109:N109"/>
    <mergeCell ref="A112:D112"/>
    <mergeCell ref="A114:N114"/>
    <mergeCell ref="A117:C117"/>
    <mergeCell ref="A119:N119"/>
    <mergeCell ref="A122:C122"/>
    <mergeCell ref="A124:N124"/>
    <mergeCell ref="A127:C127"/>
    <mergeCell ref="A129:N129"/>
    <mergeCell ref="A132:N132"/>
    <mergeCell ref="A134:N13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37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1760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2018-01-29T09:24:41Z</dcterms:created>
  <dc:creator>Weronika Mielnicka</dc:creator>
  <dc:description/>
  <dc:language>pl-PL</dc:language>
  <cp:lastModifiedBy/>
  <cp:lastPrinted>2020-10-22T13:28:27Z</cp:lastPrinted>
  <dcterms:modified xsi:type="dcterms:W3CDTF">2020-10-27T12:21:33Z</dcterms:modified>
  <cp:revision>218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